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nnifer.a.parker4\Desktop\Reference Budget\"/>
    </mc:Choice>
  </mc:AlternateContent>
  <bookViews>
    <workbookView xWindow="0" yWindow="8670" windowWidth="20490" windowHeight="7545" tabRatio="906" activeTab="7"/>
  </bookViews>
  <sheets>
    <sheet name="HEADER" sheetId="11" r:id="rId1"/>
    <sheet name="HOW TO" sheetId="17" r:id="rId2"/>
    <sheet name=" INCOME" sheetId="2" r:id="rId3"/>
    <sheet name="EXPENSES" sheetId="5" r:id="rId4"/>
    <sheet name="DEBT" sheetId="6" r:id="rId5"/>
    <sheet name="ASSETS" sheetId="14" r:id="rId6"/>
    <sheet name="ACTION PLAN" sheetId="7" r:id="rId7"/>
    <sheet name="RESOURCES" sheetId="16" r:id="rId8"/>
    <sheet name="12-month Spend Plan" sheetId="9" r:id="rId9"/>
  </sheets>
  <definedNames>
    <definedName name="_xlnm.Print_Area" localSheetId="2">' INCOME'!$A$1:$D$43</definedName>
    <definedName name="_xlnm.Print_Area" localSheetId="6">'ACTION PLAN'!$A$1:$E$25</definedName>
    <definedName name="_xlnm.Print_Area" localSheetId="4">DEBT!$A$1:$F$28</definedName>
    <definedName name="_xlnm.Print_Area" localSheetId="3">EXPENSES!$A$1:$D$132</definedName>
    <definedName name="_xlnm.Print_Area" localSheetId="0">HEADER!$A$1:$A$11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2" i="5" l="1"/>
  <c r="C5" i="2"/>
  <c r="M24" i="9"/>
  <c r="L24" i="9"/>
  <c r="K24" i="9"/>
  <c r="J24" i="9"/>
  <c r="I24" i="9"/>
  <c r="H24" i="9"/>
  <c r="M25" i="9"/>
  <c r="L25" i="9"/>
  <c r="K25" i="9"/>
  <c r="J25" i="9"/>
  <c r="I25" i="9"/>
  <c r="H25" i="9"/>
  <c r="G25" i="9"/>
  <c r="F25" i="9"/>
  <c r="E25" i="9"/>
  <c r="D25" i="9"/>
  <c r="C25" i="9"/>
  <c r="B25" i="9"/>
  <c r="G26" i="9"/>
  <c r="F26" i="9"/>
  <c r="E26" i="9"/>
  <c r="D26" i="9"/>
  <c r="C26" i="9"/>
  <c r="B26" i="9"/>
  <c r="C92" i="5"/>
  <c r="B92" i="5"/>
  <c r="C44" i="9" l="1"/>
  <c r="C19" i="5"/>
  <c r="B19" i="5"/>
  <c r="M18" i="9"/>
  <c r="L18" i="9"/>
  <c r="K18" i="9"/>
  <c r="J18" i="9"/>
  <c r="I18" i="9"/>
  <c r="M16" i="9"/>
  <c r="L16" i="9"/>
  <c r="K16" i="9"/>
  <c r="J16" i="9"/>
  <c r="I16" i="9"/>
  <c r="H18" i="9"/>
  <c r="H16" i="9"/>
  <c r="G18" i="9"/>
  <c r="F18" i="9"/>
  <c r="E18" i="9"/>
  <c r="D18" i="9"/>
  <c r="C18" i="9"/>
  <c r="G16" i="9"/>
  <c r="F16" i="9"/>
  <c r="E16" i="9"/>
  <c r="D16" i="9"/>
  <c r="C16" i="9"/>
  <c r="B18" i="9"/>
  <c r="B16" i="9"/>
  <c r="F31" i="14"/>
  <c r="F28" i="14"/>
  <c r="F27" i="14"/>
  <c r="M61" i="9"/>
  <c r="L61" i="9"/>
  <c r="K61" i="9"/>
  <c r="J61" i="9"/>
  <c r="I61" i="9"/>
  <c r="H61" i="9"/>
  <c r="G61" i="9"/>
  <c r="F61" i="9"/>
  <c r="E61" i="9"/>
  <c r="D61" i="9"/>
  <c r="C61" i="9"/>
  <c r="B61" i="9"/>
  <c r="M62" i="9"/>
  <c r="L62" i="9"/>
  <c r="K62" i="9"/>
  <c r="J62" i="9"/>
  <c r="I62" i="9"/>
  <c r="I72" i="9" s="1"/>
  <c r="H62" i="9"/>
  <c r="G62" i="9"/>
  <c r="F62" i="9"/>
  <c r="E62" i="9"/>
  <c r="D62" i="9"/>
  <c r="C62" i="9"/>
  <c r="B62" i="9"/>
  <c r="F22" i="14"/>
  <c r="F32" i="14"/>
  <c r="F29" i="14"/>
  <c r="F26" i="14"/>
  <c r="F30" i="14"/>
  <c r="M71" i="9"/>
  <c r="L71" i="9"/>
  <c r="K71" i="9"/>
  <c r="J71" i="9"/>
  <c r="I71" i="9"/>
  <c r="H71" i="9"/>
  <c r="G71" i="9"/>
  <c r="F71" i="9"/>
  <c r="E71" i="9"/>
  <c r="D71" i="9"/>
  <c r="C71" i="9"/>
  <c r="B71" i="9"/>
  <c r="F23" i="14"/>
  <c r="F33" i="14"/>
  <c r="F46" i="14"/>
  <c r="C12" i="7"/>
  <c r="F25" i="14"/>
  <c r="F24" i="14"/>
  <c r="F37" i="14"/>
  <c r="M70" i="9"/>
  <c r="L70" i="9"/>
  <c r="K70" i="9"/>
  <c r="J70" i="9"/>
  <c r="I70" i="9"/>
  <c r="H70" i="9"/>
  <c r="G70" i="9"/>
  <c r="F70" i="9"/>
  <c r="E70" i="9"/>
  <c r="D70" i="9"/>
  <c r="C70" i="9"/>
  <c r="B70" i="9"/>
  <c r="M69" i="9"/>
  <c r="L69" i="9"/>
  <c r="K69" i="9"/>
  <c r="J69" i="9"/>
  <c r="I69" i="9"/>
  <c r="H69" i="9"/>
  <c r="G69" i="9"/>
  <c r="F69" i="9"/>
  <c r="E69" i="9"/>
  <c r="D69" i="9"/>
  <c r="C69" i="9"/>
  <c r="B69" i="9"/>
  <c r="M68" i="9"/>
  <c r="L68" i="9"/>
  <c r="K68" i="9"/>
  <c r="J68" i="9"/>
  <c r="I68" i="9"/>
  <c r="H68" i="9"/>
  <c r="G68" i="9"/>
  <c r="F68" i="9"/>
  <c r="E68" i="9"/>
  <c r="D68" i="9"/>
  <c r="C68" i="9"/>
  <c r="B68" i="9"/>
  <c r="M67" i="9"/>
  <c r="L67" i="9"/>
  <c r="K67" i="9"/>
  <c r="J67" i="9"/>
  <c r="I67" i="9"/>
  <c r="H67" i="9"/>
  <c r="G67" i="9"/>
  <c r="F67" i="9"/>
  <c r="E67" i="9"/>
  <c r="D67" i="9"/>
  <c r="C67" i="9"/>
  <c r="B67" i="9"/>
  <c r="M66" i="9"/>
  <c r="L66" i="9"/>
  <c r="K66" i="9"/>
  <c r="J66" i="9"/>
  <c r="I66" i="9"/>
  <c r="H66" i="9"/>
  <c r="G66" i="9"/>
  <c r="F66" i="9"/>
  <c r="E66" i="9"/>
  <c r="D66" i="9"/>
  <c r="C66" i="9"/>
  <c r="B66" i="9"/>
  <c r="M65" i="9"/>
  <c r="L65" i="9"/>
  <c r="K65" i="9"/>
  <c r="J65" i="9"/>
  <c r="I65" i="9"/>
  <c r="H65" i="9"/>
  <c r="G65" i="9"/>
  <c r="F65" i="9"/>
  <c r="E65" i="9"/>
  <c r="D65" i="9"/>
  <c r="C65" i="9"/>
  <c r="B65" i="9"/>
  <c r="M64" i="9"/>
  <c r="L64" i="9"/>
  <c r="K64" i="9"/>
  <c r="J64" i="9"/>
  <c r="I64" i="9"/>
  <c r="H64" i="9"/>
  <c r="G64" i="9"/>
  <c r="F64" i="9"/>
  <c r="E64" i="9"/>
  <c r="D64" i="9"/>
  <c r="C64" i="9"/>
  <c r="B64" i="9"/>
  <c r="M63" i="9"/>
  <c r="L63" i="9"/>
  <c r="K63" i="9"/>
  <c r="J63" i="9"/>
  <c r="I63" i="9"/>
  <c r="H63" i="9"/>
  <c r="G63" i="9"/>
  <c r="F63" i="9"/>
  <c r="E63" i="9"/>
  <c r="D63" i="9"/>
  <c r="C63" i="9"/>
  <c r="B63" i="9"/>
  <c r="B50" i="9"/>
  <c r="L48" i="9"/>
  <c r="D48" i="9"/>
  <c r="J45" i="9"/>
  <c r="H45" i="9"/>
  <c r="F45" i="9"/>
  <c r="B45" i="9"/>
  <c r="J31" i="9"/>
  <c r="J33" i="9" s="1"/>
  <c r="M7" i="9"/>
  <c r="M9" i="9" s="1"/>
  <c r="L7" i="9"/>
  <c r="K7" i="9"/>
  <c r="J7" i="9"/>
  <c r="I7" i="9"/>
  <c r="H7" i="9"/>
  <c r="G7" i="9"/>
  <c r="F7" i="9"/>
  <c r="E7" i="9"/>
  <c r="D7" i="9"/>
  <c r="C7" i="9"/>
  <c r="B7" i="9"/>
  <c r="M6" i="9"/>
  <c r="L6" i="9"/>
  <c r="K6" i="9"/>
  <c r="K9" i="9" s="1"/>
  <c r="J6" i="9"/>
  <c r="J9" i="9" s="1"/>
  <c r="I6" i="9"/>
  <c r="I9" i="9" s="1"/>
  <c r="H6" i="9"/>
  <c r="H9" i="9" s="1"/>
  <c r="G6" i="9"/>
  <c r="G9" i="9" s="1"/>
  <c r="F6" i="9"/>
  <c r="F9" i="9" s="1"/>
  <c r="E6" i="9"/>
  <c r="E9" i="9" s="1"/>
  <c r="D6" i="9"/>
  <c r="D9" i="9" s="1"/>
  <c r="C6" i="9"/>
  <c r="C9" i="9" s="1"/>
  <c r="B6" i="9"/>
  <c r="B9" i="9" s="1"/>
  <c r="D16" i="14"/>
  <c r="J32" i="9"/>
  <c r="C16" i="14"/>
  <c r="G32" i="9"/>
  <c r="D9" i="14"/>
  <c r="K31" i="9"/>
  <c r="M31" i="9"/>
  <c r="C9" i="14"/>
  <c r="F31" i="9"/>
  <c r="F33" i="9" s="1"/>
  <c r="C118" i="5"/>
  <c r="K52" i="9"/>
  <c r="B118" i="5"/>
  <c r="D52" i="9"/>
  <c r="C112" i="5"/>
  <c r="L51" i="9"/>
  <c r="G51" i="9"/>
  <c r="C99" i="5"/>
  <c r="L47" i="9"/>
  <c r="B99" i="5"/>
  <c r="E47" i="9"/>
  <c r="M50" i="9"/>
  <c r="F50" i="9"/>
  <c r="C88" i="5"/>
  <c r="I49" i="9"/>
  <c r="B88" i="5"/>
  <c r="G49" i="9"/>
  <c r="C78" i="5"/>
  <c r="K46" i="9"/>
  <c r="B78" i="5"/>
  <c r="C46" i="9"/>
  <c r="C69" i="5"/>
  <c r="M45" i="9"/>
  <c r="B69" i="5"/>
  <c r="G45" i="9"/>
  <c r="C61" i="5"/>
  <c r="L44" i="9"/>
  <c r="B61" i="5"/>
  <c r="G44" i="9"/>
  <c r="C50" i="5"/>
  <c r="J42" i="9"/>
  <c r="B50" i="5"/>
  <c r="G42" i="9"/>
  <c r="C40" i="5"/>
  <c r="L43" i="9"/>
  <c r="B40" i="5"/>
  <c r="C43" i="9"/>
  <c r="C30" i="5"/>
  <c r="I41" i="9"/>
  <c r="B30" i="5"/>
  <c r="F41" i="9"/>
  <c r="K48" i="9"/>
  <c r="C48" i="9"/>
  <c r="C13" i="5"/>
  <c r="B13" i="5"/>
  <c r="C40" i="9"/>
  <c r="C6" i="5"/>
  <c r="I60" i="9"/>
  <c r="B6" i="5"/>
  <c r="E60" i="9"/>
  <c r="G60" i="9"/>
  <c r="J60" i="9"/>
  <c r="M44" i="9"/>
  <c r="C50" i="9"/>
  <c r="D50" i="9"/>
  <c r="G50" i="9"/>
  <c r="M47" i="9"/>
  <c r="L31" i="9"/>
  <c r="H31" i="9"/>
  <c r="H33" i="9"/>
  <c r="H32" i="9"/>
  <c r="B32" i="9"/>
  <c r="C18" i="14"/>
  <c r="C8" i="7"/>
  <c r="I32" i="9"/>
  <c r="K32" i="9"/>
  <c r="M32" i="9"/>
  <c r="L32" i="9"/>
  <c r="L33" i="9" s="1"/>
  <c r="C32" i="9"/>
  <c r="D32" i="9"/>
  <c r="E32" i="9"/>
  <c r="F32" i="9"/>
  <c r="I31" i="9"/>
  <c r="I33" i="9"/>
  <c r="G31" i="9"/>
  <c r="G33" i="9" s="1"/>
  <c r="B31" i="9"/>
  <c r="B33" i="9" s="1"/>
  <c r="C31" i="9"/>
  <c r="C33" i="9" s="1"/>
  <c r="D31" i="9"/>
  <c r="D33" i="9"/>
  <c r="E31" i="9"/>
  <c r="E33" i="9" s="1"/>
  <c r="E52" i="9"/>
  <c r="F52" i="9"/>
  <c r="B52" i="9"/>
  <c r="L52" i="9"/>
  <c r="M52" i="9"/>
  <c r="H52" i="9"/>
  <c r="I52" i="9"/>
  <c r="J52" i="9"/>
  <c r="G52" i="9"/>
  <c r="C52" i="9"/>
  <c r="J51" i="9"/>
  <c r="K51" i="9"/>
  <c r="H51" i="9"/>
  <c r="M51" i="9"/>
  <c r="I51" i="9"/>
  <c r="B51" i="9"/>
  <c r="C51" i="9"/>
  <c r="D51" i="9"/>
  <c r="E51" i="9"/>
  <c r="F51" i="9"/>
  <c r="F47" i="9"/>
  <c r="H47" i="9"/>
  <c r="I47" i="9"/>
  <c r="J47" i="9"/>
  <c r="K47" i="9"/>
  <c r="G47" i="9"/>
  <c r="B47" i="9"/>
  <c r="C47" i="9"/>
  <c r="D47" i="9"/>
  <c r="E50" i="9"/>
  <c r="J50" i="9"/>
  <c r="H50" i="9"/>
  <c r="I50" i="9"/>
  <c r="K50" i="9"/>
  <c r="L50" i="9"/>
  <c r="M49" i="9"/>
  <c r="J49" i="9"/>
  <c r="L49" i="9"/>
  <c r="H49" i="9"/>
  <c r="K49" i="9"/>
  <c r="B49" i="9"/>
  <c r="C49" i="9"/>
  <c r="D49" i="9"/>
  <c r="E49" i="9"/>
  <c r="F49" i="9"/>
  <c r="D46" i="9"/>
  <c r="L46" i="9"/>
  <c r="M46" i="9"/>
  <c r="H46" i="9"/>
  <c r="I46" i="9"/>
  <c r="J46" i="9"/>
  <c r="F46" i="9"/>
  <c r="G46" i="9"/>
  <c r="E46" i="9"/>
  <c r="B46" i="9"/>
  <c r="H44" i="9"/>
  <c r="I44" i="9"/>
  <c r="J44" i="9"/>
  <c r="K44" i="9"/>
  <c r="H40" i="9"/>
  <c r="I40" i="9"/>
  <c r="J40" i="9"/>
  <c r="L60" i="9"/>
  <c r="L72" i="9" s="1"/>
  <c r="M60" i="9"/>
  <c r="K60" i="9"/>
  <c r="K72" i="9" s="1"/>
  <c r="H60" i="9"/>
  <c r="C60" i="9"/>
  <c r="C72" i="9" s="1"/>
  <c r="D18" i="14"/>
  <c r="D8" i="7"/>
  <c r="B120" i="5"/>
  <c r="B123" i="5" s="1"/>
  <c r="C6" i="7" s="1"/>
  <c r="C120" i="5"/>
  <c r="B23" i="2"/>
  <c r="C3" i="7" s="1"/>
  <c r="C23" i="2"/>
  <c r="C43" i="2"/>
  <c r="D3" i="14" s="1"/>
  <c r="B41" i="2"/>
  <c r="C4" i="7"/>
  <c r="C41" i="2"/>
  <c r="D4" i="7"/>
  <c r="C18" i="6"/>
  <c r="C7" i="7"/>
  <c r="D18" i="6"/>
  <c r="D7" i="7"/>
  <c r="E19" i="6"/>
  <c r="C34" i="14"/>
  <c r="C41" i="14"/>
  <c r="F41" i="14"/>
  <c r="C50" i="14"/>
  <c r="F44" i="14"/>
  <c r="M33" i="9"/>
  <c r="M42" i="9"/>
  <c r="K42" i="9"/>
  <c r="F44" i="9"/>
  <c r="D44" i="9"/>
  <c r="F50" i="14"/>
  <c r="C15" i="7"/>
  <c r="B44" i="9"/>
  <c r="E44" i="9"/>
  <c r="H42" i="9"/>
  <c r="I42" i="9"/>
  <c r="L42" i="9"/>
  <c r="F42" i="9"/>
  <c r="E42" i="9"/>
  <c r="C42" i="9"/>
  <c r="D42" i="9"/>
  <c r="B42" i="9"/>
  <c r="H43" i="9"/>
  <c r="K43" i="9"/>
  <c r="I43" i="9"/>
  <c r="J43" i="9"/>
  <c r="C70" i="5"/>
  <c r="C121" i="5"/>
  <c r="C123" i="5"/>
  <c r="D6" i="7" s="1"/>
  <c r="M43" i="9"/>
  <c r="D41" i="9"/>
  <c r="B41" i="9"/>
  <c r="E41" i="9"/>
  <c r="C41" i="9"/>
  <c r="D3" i="7"/>
  <c r="D5" i="7"/>
  <c r="L9" i="9"/>
  <c r="K33" i="9"/>
  <c r="B43" i="9"/>
  <c r="D43" i="9"/>
  <c r="K40" i="9"/>
  <c r="G43" i="9"/>
  <c r="I45" i="9"/>
  <c r="E48" i="9"/>
  <c r="M48" i="9"/>
  <c r="B70" i="5"/>
  <c r="B121" i="5"/>
  <c r="L40" i="9"/>
  <c r="K41" i="9"/>
  <c r="F48" i="9"/>
  <c r="H41" i="9"/>
  <c r="C14" i="7"/>
  <c r="B40" i="9"/>
  <c r="G40" i="9"/>
  <c r="M40" i="9"/>
  <c r="M41" i="9"/>
  <c r="C45" i="9"/>
  <c r="K45" i="9"/>
  <c r="G48" i="9"/>
  <c r="B60" i="9"/>
  <c r="F60" i="9"/>
  <c r="F40" i="9"/>
  <c r="G41" i="9"/>
  <c r="J41" i="9"/>
  <c r="F43" i="9"/>
  <c r="D45" i="9"/>
  <c r="L45" i="9"/>
  <c r="H48" i="9"/>
  <c r="D60" i="9"/>
  <c r="D72" i="9" s="1"/>
  <c r="E40" i="9"/>
  <c r="L41" i="9"/>
  <c r="E45" i="9"/>
  <c r="I48" i="9"/>
  <c r="D40" i="9"/>
  <c r="E43" i="9"/>
  <c r="B48" i="9"/>
  <c r="J48" i="9"/>
  <c r="L17" i="9"/>
  <c r="L21" i="9" s="1"/>
  <c r="J28" i="9" l="1"/>
  <c r="J17" i="9"/>
  <c r="J21" i="9" s="1"/>
  <c r="I17" i="9"/>
  <c r="I21" i="9" s="1"/>
  <c r="K17" i="9"/>
  <c r="K21" i="9" s="1"/>
  <c r="I73" i="9"/>
  <c r="L28" i="9"/>
  <c r="L35" i="9" s="1"/>
  <c r="K73" i="9"/>
  <c r="H28" i="9"/>
  <c r="H72" i="9"/>
  <c r="H73" i="9" s="1"/>
  <c r="D9" i="7"/>
  <c r="J72" i="9"/>
  <c r="J73" i="9" s="1"/>
  <c r="G72" i="9"/>
  <c r="G73" i="9" s="1"/>
  <c r="F72" i="9"/>
  <c r="F73" i="9" s="1"/>
  <c r="E17" i="9"/>
  <c r="E21" i="9" s="1"/>
  <c r="E28" i="9" s="1"/>
  <c r="E35" i="9" s="1"/>
  <c r="G28" i="9"/>
  <c r="B43" i="2"/>
  <c r="C3" i="14" s="1"/>
  <c r="C5" i="7"/>
  <c r="C9" i="7" s="1"/>
  <c r="A24" i="6"/>
  <c r="C13" i="7" s="1"/>
  <c r="J35" i="9"/>
  <c r="M17" i="9"/>
  <c r="M21" i="9" s="1"/>
  <c r="M28" i="9" s="1"/>
  <c r="M35" i="9" s="1"/>
  <c r="H10" i="9"/>
  <c r="H17" i="9"/>
  <c r="H21" i="9" s="1"/>
  <c r="F17" i="9"/>
  <c r="F21" i="9" s="1"/>
  <c r="F28" i="9" s="1"/>
  <c r="G17" i="9"/>
  <c r="G21" i="9" s="1"/>
  <c r="B17" i="9"/>
  <c r="B21" i="9" s="1"/>
  <c r="B28" i="9" s="1"/>
  <c r="B10" i="9"/>
  <c r="D17" i="9"/>
  <c r="D21" i="9" s="1"/>
  <c r="D28" i="9" s="1"/>
  <c r="C17" i="9"/>
  <c r="C21" i="9" s="1"/>
  <c r="M72" i="9"/>
  <c r="M73" i="9" s="1"/>
  <c r="L73" i="9"/>
  <c r="E72" i="9"/>
  <c r="E73" i="9" s="1"/>
  <c r="D54" i="9"/>
  <c r="D73" i="9"/>
  <c r="B72" i="9"/>
  <c r="B73" i="9" s="1"/>
  <c r="C73" i="9"/>
  <c r="I54" i="9"/>
  <c r="F54" i="9"/>
  <c r="J54" i="9"/>
  <c r="G54" i="9"/>
  <c r="H54" i="9"/>
  <c r="M54" i="9"/>
  <c r="B54" i="9"/>
  <c r="L54" i="9"/>
  <c r="E54" i="9"/>
  <c r="K54" i="9"/>
  <c r="C54" i="9"/>
  <c r="L56" i="9" l="1"/>
  <c r="L75" i="9" s="1"/>
  <c r="K28" i="9"/>
  <c r="K35" i="9" s="1"/>
  <c r="K56" i="9" s="1"/>
  <c r="K75" i="9" s="1"/>
  <c r="I35" i="9"/>
  <c r="I56" i="9" s="1"/>
  <c r="I75" i="9" s="1"/>
  <c r="J56" i="9"/>
  <c r="J75" i="9" s="1"/>
  <c r="I28" i="9"/>
  <c r="H35" i="9"/>
  <c r="H56" i="9" s="1"/>
  <c r="H75" i="9" s="1"/>
  <c r="C35" i="9"/>
  <c r="C56" i="9" s="1"/>
  <c r="C75" i="9" s="1"/>
  <c r="C28" i="9"/>
  <c r="B35" i="9"/>
  <c r="F35" i="9"/>
  <c r="D35" i="9"/>
  <c r="D56" i="9" s="1"/>
  <c r="D75" i="9" s="1"/>
  <c r="G35" i="9"/>
  <c r="E56" i="9"/>
  <c r="E75" i="9" s="1"/>
  <c r="G56" i="9"/>
  <c r="G75" i="9" s="1"/>
  <c r="B56" i="9"/>
  <c r="B75" i="9" s="1"/>
  <c r="F56" i="9"/>
  <c r="F75" i="9" s="1"/>
  <c r="M56" i="9"/>
  <c r="M75" i="9" s="1"/>
</calcChain>
</file>

<file path=xl/sharedStrings.xml><?xml version="1.0" encoding="utf-8"?>
<sst xmlns="http://schemas.openxmlformats.org/spreadsheetml/2006/main" count="570" uniqueCount="458">
  <si>
    <t xml:space="preserve"> MONTHLY INCOME</t>
  </si>
  <si>
    <t>ENTITLEMENTS</t>
  </si>
  <si>
    <t>CURRENT</t>
  </si>
  <si>
    <t>PROJECTED</t>
  </si>
  <si>
    <t>REMARKS</t>
  </si>
  <si>
    <t>Annual Income</t>
  </si>
  <si>
    <t>BAS</t>
  </si>
  <si>
    <t>COLA</t>
  </si>
  <si>
    <t>Special Pay</t>
  </si>
  <si>
    <t>Hazard Duty Pay</t>
  </si>
  <si>
    <t>Flight Duty Pay</t>
  </si>
  <si>
    <t>Foreign Language Pay</t>
  </si>
  <si>
    <t>Family Separation Allowance</t>
  </si>
  <si>
    <t>Other Take Home Pay</t>
  </si>
  <si>
    <t>Military Retirement Pay</t>
  </si>
  <si>
    <t>Rental Home Income</t>
  </si>
  <si>
    <t>Child Support/Alimony</t>
  </si>
  <si>
    <t>Second Job</t>
  </si>
  <si>
    <t>Other</t>
  </si>
  <si>
    <t>Spouse Gross Monthly Income</t>
  </si>
  <si>
    <t>Household Gross Income</t>
  </si>
  <si>
    <t>DEDUCTIONS</t>
  </si>
  <si>
    <t>FITW (Federal Income Tax Withheld)</t>
  </si>
  <si>
    <t>FICA (Medicare)</t>
  </si>
  <si>
    <t>State Income Tax</t>
  </si>
  <si>
    <t>SGLI Family/Spouse</t>
  </si>
  <si>
    <t>Tricare Dental</t>
  </si>
  <si>
    <t>Partial Pay</t>
  </si>
  <si>
    <t>Advance Payments</t>
  </si>
  <si>
    <t>Montgomery GI Bill</t>
  </si>
  <si>
    <t>Spouse Estimated Deductions</t>
  </si>
  <si>
    <t>TOTAL DEDUCTIONS</t>
  </si>
  <si>
    <t>Household Net Income</t>
  </si>
  <si>
    <t>MONTHLY EXPENSES</t>
  </si>
  <si>
    <t>LOCATION</t>
  </si>
  <si>
    <t>LIVING EXPENSES (Page 1)</t>
  </si>
  <si>
    <t>HOUSEHOLD</t>
  </si>
  <si>
    <t>Maintenance/Repairs/Lawn Care</t>
  </si>
  <si>
    <t>Furniture/Decorations</t>
  </si>
  <si>
    <t>Fees/HOA Fees/Pool Fees</t>
  </si>
  <si>
    <t>UTILITY</t>
  </si>
  <si>
    <t>Cable/Satellite/Internet</t>
  </si>
  <si>
    <t>Cell Phone/Phone Cards/Landline</t>
  </si>
  <si>
    <t>Electricity</t>
  </si>
  <si>
    <t>Natural Gas/Propane</t>
  </si>
  <si>
    <t>Water/Garbage/Sewage</t>
  </si>
  <si>
    <t>TRANSPORTATION</t>
  </si>
  <si>
    <t>Gasoline</t>
  </si>
  <si>
    <t>Maintenance/Repairs</t>
  </si>
  <si>
    <t>Taxi/Bus/Uber/Lfyt/Train</t>
  </si>
  <si>
    <t>Taxes/Registration/Licensing</t>
  </si>
  <si>
    <t>Parking</t>
  </si>
  <si>
    <t>FOOD</t>
  </si>
  <si>
    <t>Dining Out</t>
  </si>
  <si>
    <t>Groceries</t>
  </si>
  <si>
    <t>Lunches</t>
  </si>
  <si>
    <t>Vending Machines/Energy Drinks/Coffee</t>
  </si>
  <si>
    <t>Snacks/Chips/Candy</t>
  </si>
  <si>
    <t>INSURANCE</t>
  </si>
  <si>
    <t>Auto Insurance</t>
  </si>
  <si>
    <t xml:space="preserve">Renters/Homowner's Insurance </t>
  </si>
  <si>
    <t xml:space="preserve">Dental Insurance </t>
  </si>
  <si>
    <t>Health Insurance</t>
  </si>
  <si>
    <t>Life Insurance</t>
  </si>
  <si>
    <t>Vision Insurance</t>
  </si>
  <si>
    <t>Other Insurance</t>
  </si>
  <si>
    <t>HEALTHCARE</t>
  </si>
  <si>
    <t xml:space="preserve">Dental Expenses </t>
  </si>
  <si>
    <t>Eye Care/Glasses/Contacts</t>
  </si>
  <si>
    <t>Doctor/Hospital/Urgent Care</t>
  </si>
  <si>
    <t>Prescriptions/Medication Expenses</t>
  </si>
  <si>
    <t>LIVING EXPENSES (SUB-TOTAL, Page 1)</t>
  </si>
  <si>
    <t>LIVING EXPENSES (Page 2)</t>
  </si>
  <si>
    <t>CLOTHING/PERSONAL</t>
  </si>
  <si>
    <t>Laundry/Dry Cleaning</t>
  </si>
  <si>
    <t>Average Monthly Clothing Purchases</t>
  </si>
  <si>
    <t>Hair-Cuts/Salon/Barber</t>
  </si>
  <si>
    <t>Tobacco/Vaping Products</t>
  </si>
  <si>
    <t>Alcohol/Beer/Wine/Spirits</t>
  </si>
  <si>
    <t>Health Club/Organizational Dues</t>
  </si>
  <si>
    <t>Personal Spending Fund</t>
  </si>
  <si>
    <t>Nails/Massage/Personal Grooming</t>
  </si>
  <si>
    <t>Makeup/Toiletries/Personal Supplies</t>
  </si>
  <si>
    <t>Education (Books, Tuition, Fees, Etc.)</t>
  </si>
  <si>
    <t>Gift Giving/Holidays</t>
  </si>
  <si>
    <t>CHILD CARE</t>
  </si>
  <si>
    <t>Allowance</t>
  </si>
  <si>
    <t>Day Care</t>
  </si>
  <si>
    <t>Diapers/Wipes/Etc.</t>
  </si>
  <si>
    <t>Athletic Events/Sporting Events</t>
  </si>
  <si>
    <t>Books/Magazines</t>
  </si>
  <si>
    <t>Computer Products</t>
  </si>
  <si>
    <t>Streaming Services</t>
  </si>
  <si>
    <t>Movie/Music Streaming</t>
  </si>
  <si>
    <t>Toys/Games</t>
  </si>
  <si>
    <t>Travel/Lodging</t>
  </si>
  <si>
    <t>Concerts/Theater/Clubs/Movies</t>
  </si>
  <si>
    <t>CONTRIBUTIONS</t>
  </si>
  <si>
    <t xml:space="preserve">Charities </t>
  </si>
  <si>
    <t>Religious Donations</t>
  </si>
  <si>
    <t>Monthly Expenses SUB-TOTAL Page 2</t>
  </si>
  <si>
    <t>Monthly Expenses SUB-TOTAL Page 1</t>
  </si>
  <si>
    <t xml:space="preserve">GRAND TOTAL OF  MONTHLY EXPENSES </t>
  </si>
  <si>
    <t>DEBT OBLIGATIONS</t>
  </si>
  <si>
    <t>MONTHLY DEBT OBLIGATIONS</t>
  </si>
  <si>
    <t>REMARKS
(MONTHS BEHIND, PAID BY ALLOTMENT, ETC.)</t>
  </si>
  <si>
    <t>PRIMARY MORTGAGE</t>
  </si>
  <si>
    <t>Credit Cards (bank, dept store, gas, etc.)</t>
  </si>
  <si>
    <t>Car Loan Payment</t>
  </si>
  <si>
    <t>Personal Loan Payment</t>
  </si>
  <si>
    <t>Consolidation Loans</t>
  </si>
  <si>
    <t>Student Loans</t>
  </si>
  <si>
    <t>Advanced Payments/Payday Loans</t>
  </si>
  <si>
    <t>Overpayments</t>
  </si>
  <si>
    <t>Military Aid Organizations (AER, NMCRS, AFAS)</t>
  </si>
  <si>
    <t>Family &amp; Friends</t>
  </si>
  <si>
    <t>TOTAL MONTHLY DEBT PAYMENT</t>
  </si>
  <si>
    <t>TOTAL OWED</t>
  </si>
  <si>
    <r>
      <rPr>
        <b/>
        <u/>
        <sz val="14"/>
        <rFont val="Candara"/>
        <family val="2"/>
      </rPr>
      <t>Debt to Income Ratio</t>
    </r>
    <r>
      <rPr>
        <b/>
        <u/>
        <sz val="16"/>
        <rFont val="Candara"/>
        <family val="2"/>
      </rPr>
      <t xml:space="preserve">
</t>
    </r>
    <r>
      <rPr>
        <b/>
        <sz val="10"/>
        <rFont val="Candara"/>
        <family val="2"/>
      </rPr>
      <t>Total Monthly Debt Payments divided by
 Household Gross Income X 100</t>
    </r>
  </si>
  <si>
    <r>
      <t xml:space="preserve">  </t>
    </r>
    <r>
      <rPr>
        <b/>
        <sz val="12"/>
        <rFont val="Calibri"/>
        <family val="2"/>
      </rPr>
      <t>≤</t>
    </r>
    <r>
      <rPr>
        <b/>
        <sz val="12"/>
        <rFont val="Arial"/>
        <family val="2"/>
      </rPr>
      <t xml:space="preserve"> 33% - Acceptable Level of Debt</t>
    </r>
  </si>
  <si>
    <t xml:space="preserve">  34%-49% - Use Caution, Consider Reduction</t>
  </si>
  <si>
    <r>
      <t xml:space="preserve">  </t>
    </r>
    <r>
      <rPr>
        <b/>
        <sz val="12"/>
        <rFont val="Calibri"/>
        <family val="2"/>
      </rPr>
      <t>≥</t>
    </r>
    <r>
      <rPr>
        <b/>
        <sz val="12"/>
        <rFont val="Arial"/>
        <family val="2"/>
      </rPr>
      <t xml:space="preserve"> 50% - Seek Financial Assistance</t>
    </r>
  </si>
  <si>
    <t xml:space="preserve">SAVINGS AND INVESTMENTS  </t>
  </si>
  <si>
    <t>TOTAL COMBINED NET INCOME/MONTH</t>
  </si>
  <si>
    <t>MONTHLY SAVINGS</t>
  </si>
  <si>
    <t>Emergency Fund Monthly Contributions</t>
  </si>
  <si>
    <t>Reserve Fund Monthly Contributions</t>
  </si>
  <si>
    <t>General Savings Account Contributions</t>
  </si>
  <si>
    <t>401(k) Monthly Contributions</t>
  </si>
  <si>
    <t>IRA Investments (Monthly)</t>
  </si>
  <si>
    <t>Other Savings Plans/ Savings Allotments</t>
  </si>
  <si>
    <t>SAVINGS AND INVESTMENTS TOTAL</t>
  </si>
  <si>
    <t>ASSETS</t>
  </si>
  <si>
    <t xml:space="preserve">LIABILITIES </t>
  </si>
  <si>
    <t>Cash on Hand</t>
  </si>
  <si>
    <t>Checking Accounts</t>
  </si>
  <si>
    <t>Auto Loans or Leases</t>
  </si>
  <si>
    <t>Savings Accounts</t>
  </si>
  <si>
    <t>Certificate of Deposit</t>
  </si>
  <si>
    <t>Cash Value of Life Insurance</t>
  </si>
  <si>
    <t>AAFES (Star Card)</t>
  </si>
  <si>
    <t>U.S. Savings Bonds</t>
  </si>
  <si>
    <t>Department Store Credit Cards</t>
  </si>
  <si>
    <t>Mutual Funds/Money Market</t>
  </si>
  <si>
    <t>Other Credit Cards</t>
  </si>
  <si>
    <t>Stocks/Bonds</t>
  </si>
  <si>
    <t>AER/NMCRS/AFAS Loan</t>
  </si>
  <si>
    <t>College Funds</t>
  </si>
  <si>
    <t>Other Loans (Friends, Relatives, etc.)</t>
  </si>
  <si>
    <t>401(k)/403(b)/TSP</t>
  </si>
  <si>
    <t>Advance/Overpayments</t>
  </si>
  <si>
    <t>IRA/Pensions</t>
  </si>
  <si>
    <t>TOTAL LIABILITIES</t>
  </si>
  <si>
    <t>TOTAL ASSETS</t>
  </si>
  <si>
    <t>REAL ESTATE (MARKET VALUE)</t>
  </si>
  <si>
    <t>MORTGAGES-BALANCE DUE</t>
  </si>
  <si>
    <t>Primary Home</t>
  </si>
  <si>
    <t>Second Home</t>
  </si>
  <si>
    <t>Rental Property</t>
  </si>
  <si>
    <t>Other (Vac Home/Trailer/Time Share)</t>
  </si>
  <si>
    <t>TOTAL REAL ESTATE</t>
  </si>
  <si>
    <t>TOTAL MORTGAGES-BALANCE DUE</t>
  </si>
  <si>
    <t>PERSONAL PROPERTY</t>
  </si>
  <si>
    <t>Vehicles/Motorcycles/Boats</t>
  </si>
  <si>
    <t>Furniture</t>
  </si>
  <si>
    <t>Jewelry</t>
  </si>
  <si>
    <t>Other (Collectibles, etc.)</t>
  </si>
  <si>
    <t>TOTAL PERSONAL PROPERTY</t>
  </si>
  <si>
    <t>NET WORTH (ASSETS-LIABILITIES)</t>
  </si>
  <si>
    <t>CASH FLOW SUMMARY</t>
  </si>
  <si>
    <t>TOTAL</t>
  </si>
  <si>
    <t>ACTUAL</t>
  </si>
  <si>
    <t>Paycheck Deductions</t>
  </si>
  <si>
    <t>Living Expenses</t>
  </si>
  <si>
    <t>Total Monthly Debt Payments</t>
  </si>
  <si>
    <t>Savings &amp; Investments</t>
  </si>
  <si>
    <t>Monthly Surplus or Deficit</t>
  </si>
  <si>
    <t>CURRENT FINANCIAL SITUTATION</t>
  </si>
  <si>
    <t>Total Debt</t>
  </si>
  <si>
    <t>Debt-to-Income Ratio</t>
  </si>
  <si>
    <t>Total Assets</t>
  </si>
  <si>
    <t>Net Worth</t>
  </si>
  <si>
    <t>Notes:</t>
  </si>
  <si>
    <t>Short-Term Goals (1 month - 1 year):</t>
  </si>
  <si>
    <t>Mid-Term Goals
(1-5 years):</t>
  </si>
  <si>
    <t>Long-Term Goals
(5-10+ years):</t>
  </si>
  <si>
    <t>NOTES:</t>
  </si>
  <si>
    <t>Income</t>
  </si>
  <si>
    <t>RMC Calculator</t>
  </si>
  <si>
    <t>http://militarypay.defense.gov/Calculators/RMC-Calculator/</t>
  </si>
  <si>
    <t>Expenses</t>
  </si>
  <si>
    <t>MyArmyBenefits</t>
  </si>
  <si>
    <t>https://myarmybenefits.us.army.mil/Benefit-Library/Federal-Benefits/Relocation-Assistance?serv=122</t>
  </si>
  <si>
    <t>Cost of Living</t>
  </si>
  <si>
    <t>https://www.bestplaces.net</t>
  </si>
  <si>
    <t>http://www.bankrate.com/calculators/savings/moving-cost-of-living-calculator.aspx</t>
  </si>
  <si>
    <t>https://www.money.cnn.com/calculator/pf/cost-of-living</t>
  </si>
  <si>
    <t>https://www.payscale.com/cost-of-living-calculator</t>
  </si>
  <si>
    <t>https://expatistan.com/cost-of-living</t>
  </si>
  <si>
    <t>Living Wage</t>
  </si>
  <si>
    <t>https://livingwage.mit.edu</t>
  </si>
  <si>
    <t>Determining Taxes</t>
  </si>
  <si>
    <t>https://smartasset.com/taxes/income-taxes</t>
  </si>
  <si>
    <t>Pre-tax Retirement</t>
  </si>
  <si>
    <t>http://militarypay.defense.gov/Calculators/Active-Duty-Retirement/High-36-Calculator/</t>
  </si>
  <si>
    <t>https://smartasset.com/retirement/retirement-taxes</t>
  </si>
  <si>
    <t>Healthcare (Military)</t>
  </si>
  <si>
    <t>https://tricare.mil</t>
  </si>
  <si>
    <t>Healthcare (Civilian)</t>
  </si>
  <si>
    <t>https://www.healthcare.gov/see-plans/</t>
  </si>
  <si>
    <t>Life Insurance Needs</t>
  </si>
  <si>
    <t>https://lifehappens.org/insurancecalculators/calculate-human-life-value/</t>
  </si>
  <si>
    <t>https://lifehappens.org/insuranceoverview/life-insurance/calculate-yourneeds/</t>
  </si>
  <si>
    <t>VGLI</t>
  </si>
  <si>
    <t>https://www.benefits.va.gov/insurance/vgli.asp</t>
  </si>
  <si>
    <t>Debt</t>
  </si>
  <si>
    <t>Credit Report</t>
  </si>
  <si>
    <t>https://annualcreditreport.com</t>
  </si>
  <si>
    <t>FICO Score</t>
  </si>
  <si>
    <t>https://myfico.com</t>
  </si>
  <si>
    <t>Federal Trade Commission</t>
  </si>
  <si>
    <t>https://www.ftc.gov/about-ftc</t>
  </si>
  <si>
    <t>TransUnion</t>
  </si>
  <si>
    <t>https://www.transunion.com/creditdisputes/dispute-your-credit</t>
  </si>
  <si>
    <t>Experian</t>
  </si>
  <si>
    <t>https://experian.com/disputes/main.html</t>
  </si>
  <si>
    <t>Equifax</t>
  </si>
  <si>
    <t>https://www.ai.equifax.com/CreditInvestigation/home/getStarted.jsp</t>
  </si>
  <si>
    <t xml:space="preserve">Consumer Financial Protection Bureau </t>
  </si>
  <si>
    <t>https://www.consumerfinance.gov/complaint</t>
  </si>
  <si>
    <t>Settling Debt</t>
  </si>
  <si>
    <t>https://www.consumer.ftc.gov/articles/0145-settling-credit-card-debt</t>
  </si>
  <si>
    <t>https://www.consumer.ftc.gov/articles/0084-debt-relief-or-bankruptcy</t>
  </si>
  <si>
    <t>Know Your Rights
(Debt Collection)</t>
  </si>
  <si>
    <t>https://www.consumerfinance.gov/f/CFPB-Servicemembers-Know-Your-Rights-Handout-Debt-Collections.pdf</t>
  </si>
  <si>
    <t>Assets</t>
  </si>
  <si>
    <t>Military Retirement
(Active Duty)</t>
  </si>
  <si>
    <t>http://militarypay.defense.gov/Pay/Retirement</t>
  </si>
  <si>
    <t>Military Retirement
(Reserves)</t>
  </si>
  <si>
    <t>http://militarypay.defense.gov/Pay/Retirement/Reserve.aspx</t>
  </si>
  <si>
    <t>Blended Retirement System</t>
  </si>
  <si>
    <t>http://militarypay.defense.gov/BlendedRetirement/</t>
  </si>
  <si>
    <t>Thrift Savings Plan</t>
  </si>
  <si>
    <t>www.tsp.gov/staywithus</t>
  </si>
  <si>
    <t>Survivor Benefit Program</t>
  </si>
  <si>
    <t>https://www.dfas.mil/retiredmilitary/provide/sbp.html</t>
  </si>
  <si>
    <t>https://militarypay.defense.gov/Benefits/Survivor-Benefit-Program/Costs-and-Benefits/Spouse-Coverage</t>
  </si>
  <si>
    <t>https://www.dfas.mil/retiredmilitary/provide/sbp/coverage.html</t>
  </si>
  <si>
    <t>https://militarypay.defense.gov/Benefits/Survivor-Benefit-Program/Overview</t>
  </si>
  <si>
    <t>Rent or Buy?</t>
  </si>
  <si>
    <t>https://consumerfinance.gov/owning-a-home/</t>
  </si>
  <si>
    <t>http://www.freddiemac.com/singlefamily/service/mha_modification.html</t>
  </si>
  <si>
    <t>http://www.bankrate.com/calculators/mortgage/rent-to-buy-home.aspx</t>
  </si>
  <si>
    <t>http://www.knowyouroptions.com/</t>
  </si>
  <si>
    <t>http://myhome.freddiemac.com/resources/calculators.html</t>
  </si>
  <si>
    <t>https://www.realtor.com/mortgage/tools/rent-or-buy-calculator</t>
  </si>
  <si>
    <t>Net Worth: Home Value</t>
  </si>
  <si>
    <t>zillow.com</t>
  </si>
  <si>
    <t>remax.com</t>
  </si>
  <si>
    <t>redfin.com</t>
  </si>
  <si>
    <t>Net Worth: Car Value</t>
  </si>
  <si>
    <t>Kbb.com</t>
  </si>
  <si>
    <t>edmunds.com/official_site</t>
  </si>
  <si>
    <t>carfax.com</t>
  </si>
  <si>
    <t>Net Worth: Personal Property</t>
  </si>
  <si>
    <t>https://www.sapling.com/6283255/calculate-value-personal-property</t>
  </si>
  <si>
    <t>Social Security</t>
  </si>
  <si>
    <t>http://www.socialsecurity.gov/estimator</t>
  </si>
  <si>
    <t>www.socialsecurity.gov/retire2</t>
  </si>
  <si>
    <t>https://www.ssa.gov/planners/retire/retirechart.html</t>
  </si>
  <si>
    <t>MyPay</t>
  </si>
  <si>
    <t>http://mypay.dfas.mil</t>
  </si>
  <si>
    <t>Spotting Fraud and Scams</t>
  </si>
  <si>
    <t>https://www.sgbconline.com/assets/files/wu1HjCek/r/CFPB+How+to+Spot+Frauds+%26+Scams.pdf</t>
  </si>
  <si>
    <t>Financial Coaching</t>
  </si>
  <si>
    <t>https://files.consumerfinance.gov/f/201505_cfpb_financial-coaching-delivery-sites.pdf</t>
  </si>
  <si>
    <t>Participant Assessment</t>
  </si>
  <si>
    <t>www.dmdc.osd.mil/tgpsp</t>
  </si>
  <si>
    <t>Month 1</t>
  </si>
  <si>
    <t>Month 2</t>
  </si>
  <si>
    <t>Month 3</t>
  </si>
  <si>
    <t>Month 4</t>
  </si>
  <si>
    <t>Month 5</t>
  </si>
  <si>
    <t>Month 6</t>
  </si>
  <si>
    <t>Month 7</t>
  </si>
  <si>
    <t>Month 8</t>
  </si>
  <si>
    <t>Month 9</t>
  </si>
  <si>
    <t>Month 10</t>
  </si>
  <si>
    <t>Month 11</t>
  </si>
  <si>
    <t>Month 12</t>
  </si>
  <si>
    <t>Projected Gross Civilian Income (base, commission, bonus)</t>
  </si>
  <si>
    <t>Projected Gross Spouse Income (base, commission, bonus)</t>
  </si>
  <si>
    <t>Other Projected Taxable Income</t>
  </si>
  <si>
    <t>ALL DEDUCTIONS</t>
  </si>
  <si>
    <t>ADDITIONAL NON-TAXABLE INCOME</t>
  </si>
  <si>
    <t>Emergency Fund, Reserve, Goal Fund</t>
  </si>
  <si>
    <t>Investments/IRAs/TSP/401(k), etc.</t>
  </si>
  <si>
    <t>Rent/Mortgage</t>
  </si>
  <si>
    <t xml:space="preserve">Debt-to-Income Ratio </t>
  </si>
  <si>
    <r>
      <rPr>
        <sz val="14"/>
        <color theme="1"/>
        <rFont val="Calibri"/>
        <family val="2"/>
        <scheme val="minor"/>
      </rPr>
      <t>ARMY - TRANSITION ASSISTANCE PROGRAM</t>
    </r>
    <r>
      <rPr>
        <sz val="11"/>
        <color theme="1"/>
        <rFont val="Calibri"/>
        <family val="2"/>
        <scheme val="minor"/>
      </rPr>
      <t xml:space="preserve">
  Materials to Support:
 </t>
    </r>
    <r>
      <rPr>
        <b/>
        <sz val="14"/>
        <color theme="1"/>
        <rFont val="Calibri"/>
        <family val="2"/>
        <scheme val="minor"/>
      </rPr>
      <t>Financial Planning for Transition
January 2021</t>
    </r>
    <r>
      <rPr>
        <sz val="11"/>
        <color theme="1"/>
        <rFont val="Calibri"/>
        <family val="2"/>
        <scheme val="minor"/>
      </rPr>
      <t xml:space="preserve">
</t>
    </r>
    <r>
      <rPr>
        <b/>
        <sz val="11"/>
        <color theme="1"/>
        <rFont val="Calibri"/>
        <family val="2"/>
        <scheme val="minor"/>
      </rPr>
      <t>AUTHORITY</t>
    </r>
    <r>
      <rPr>
        <sz val="11"/>
        <color theme="1"/>
        <rFont val="Calibri"/>
        <family val="2"/>
        <scheme val="minor"/>
      </rPr>
      <t xml:space="preserve">: 10 U.S.C. Section 1142 and Section 1144; National Defense Authorization Act (NDAA) 2019; DoD Directive 1332.35 (dated September 26, 2019), Transition Assistance Program (TAP) for Military Personnel; Department of Defense Directive-type Memorandum (DTM) 19-09 – Financial Readiness Common Military Training Requirements; E.O. 9397, as amended (SSN), and Army Directive 2019-26, Implementation of Changes to the Soldier for Life – Transition Assistance Program (09/11/2019).
</t>
    </r>
    <r>
      <rPr>
        <b/>
        <sz val="11"/>
        <color theme="1"/>
        <rFont val="Calibri"/>
        <family val="2"/>
        <scheme val="minor"/>
      </rPr>
      <t>PRINCIPAL PURPOSE(S):</t>
    </r>
    <r>
      <rPr>
        <sz val="11"/>
        <color theme="1"/>
        <rFont val="Calibri"/>
        <family val="2"/>
        <scheme val="minor"/>
      </rPr>
      <t xml:space="preserve"> To document achievement of Career Readiness Standards commensurate with the Service member's desired employment, education, technical training, and/or entrepreneurial objectives.
</t>
    </r>
    <r>
      <rPr>
        <b/>
        <sz val="11"/>
        <color theme="1"/>
        <rFont val="Calibri"/>
        <family val="2"/>
        <scheme val="minor"/>
      </rPr>
      <t>ROUTINE USE(S):</t>
    </r>
    <r>
      <rPr>
        <sz val="11"/>
        <color theme="1"/>
        <rFont val="Calibri"/>
        <family val="2"/>
        <scheme val="minor"/>
      </rPr>
      <t xml:space="preserve"> The DoD "Blanket Routine Uses" found at:
 https://dpcld.defense.gov/Privacy/SORNsIndex/Blanket-Routine-Uses.aspx apply.
</t>
    </r>
    <r>
      <rPr>
        <b/>
        <sz val="11"/>
        <color theme="1"/>
        <rFont val="Calibri"/>
        <family val="2"/>
        <scheme val="minor"/>
      </rPr>
      <t>DISCLOSURE:</t>
    </r>
    <r>
      <rPr>
        <sz val="11"/>
        <color theme="1"/>
        <rFont val="Calibri"/>
        <family val="2"/>
        <scheme val="minor"/>
      </rPr>
      <t xml:space="preserve"> Voluntary; however, if the requested information is not provided, it may not be possible to initiate preseparation counseling and other transition assistance services or develop an Individual Transition Plan (ITP) for a Service member if the information is not provided.
</t>
    </r>
  </si>
  <si>
    <r>
      <rPr>
        <b/>
        <sz val="11"/>
        <rFont val="Arial"/>
        <family val="2"/>
      </rPr>
      <t>NEW EXPENSES</t>
    </r>
    <r>
      <rPr>
        <sz val="11"/>
        <rFont val="Arial"/>
        <family val="2"/>
      </rPr>
      <t xml:space="preserve"> (After Transition)</t>
    </r>
  </si>
  <si>
    <t>Financial Planning for Transition</t>
  </si>
  <si>
    <t>First Last Name and Rank:</t>
  </si>
  <si>
    <t>LES - Active Duty</t>
  </si>
  <si>
    <t xml:space="preserve"> Out of Military</t>
  </si>
  <si>
    <t>Bank/Credit Card Statement</t>
  </si>
  <si>
    <t>Relocation to</t>
  </si>
  <si>
    <t>Monthly Rent/Mortgage</t>
  </si>
  <si>
    <t xml:space="preserve">Total Rent/Mortgage: </t>
  </si>
  <si>
    <t>Total Housing Expenses:</t>
  </si>
  <si>
    <t>Total Pet Care:</t>
  </si>
  <si>
    <t>Total Utilities:</t>
  </si>
  <si>
    <t xml:space="preserve">Total Transportation: </t>
  </si>
  <si>
    <t xml:space="preserve">Total Food: </t>
  </si>
  <si>
    <t>Total Insurance:</t>
  </si>
  <si>
    <t>Total Healthcare:</t>
  </si>
  <si>
    <t>Total Clothing:</t>
  </si>
  <si>
    <t>Total Personal Care:</t>
  </si>
  <si>
    <t xml:space="preserve">Total Education: </t>
  </si>
  <si>
    <t xml:space="preserve">Total Child Care: </t>
  </si>
  <si>
    <t>LEISURE/ENTERTAINMENT/HOBBIES</t>
  </si>
  <si>
    <t>Total Leisure/Entertainment/Hobbies:</t>
  </si>
  <si>
    <t xml:space="preserve">Total Contributions: </t>
  </si>
  <si>
    <t>S.M.A.R.T.</t>
  </si>
  <si>
    <t>Specific - Measureable - Attainable/Achievable - Realistic/Relevent - Time Bound</t>
  </si>
  <si>
    <t xml:space="preserve">Credit Score - Optional to Include </t>
  </si>
  <si>
    <t>Additional Resources/websites</t>
  </si>
  <si>
    <t>Command your Cash</t>
  </si>
  <si>
    <t>https://usaaef.org</t>
  </si>
  <si>
    <t>https://www.ftc.gov</t>
  </si>
  <si>
    <t>Consumer Financial Protection Bureau</t>
  </si>
  <si>
    <t>https://www.consumerfinance.gov</t>
  </si>
  <si>
    <t>Money Management for Military Kids</t>
  </si>
  <si>
    <t>https://www.consumerfinance.gov/about-us/blog/abcs-money-management-military-kids/</t>
  </si>
  <si>
    <t>Buying a House: Tools and Resources</t>
  </si>
  <si>
    <t>https://www.consumerfinance.gov/owning-a-home/</t>
  </si>
  <si>
    <t>Mortgage Payoff Calculator</t>
  </si>
  <si>
    <t>https://www.daveramsey.com/mortgage-payoff-calculator</t>
  </si>
  <si>
    <t xml:space="preserve"> SAVINGS  </t>
  </si>
  <si>
    <t>Electronics</t>
  </si>
  <si>
    <t>Firearms</t>
  </si>
  <si>
    <r>
      <t xml:space="preserve">ASSETS, LIABILITIES AND </t>
    </r>
    <r>
      <rPr>
        <b/>
        <u/>
        <sz val="14"/>
        <color theme="1"/>
        <rFont val="Calibri"/>
        <family val="2"/>
        <scheme val="minor"/>
      </rPr>
      <t>NET WORTH</t>
    </r>
    <r>
      <rPr>
        <b/>
        <sz val="14"/>
        <color theme="1"/>
        <rFont val="Calibri"/>
        <family val="2"/>
        <scheme val="minor"/>
      </rPr>
      <t xml:space="preserve"> --&gt; BASED ON:  Today's Date  of Total Balance  of each account/debt(liability) AND Fair Market Value if sell (asset)</t>
    </r>
  </si>
  <si>
    <t>Signature/Personal Loans</t>
  </si>
  <si>
    <t>Credit Cards (dept store)</t>
  </si>
  <si>
    <t>Credit Cards (bank, gas, etc.)</t>
  </si>
  <si>
    <t>Car Loan Payment (combined)</t>
  </si>
  <si>
    <t>CURRENT OUTSTANDING BALANCE</t>
  </si>
  <si>
    <t>PROJECTED Monthly PAYMENT</t>
  </si>
  <si>
    <t>BAH (Housing/G.I. Bill)</t>
  </si>
  <si>
    <t>Federal Taxes (result from smartasset.com)</t>
  </si>
  <si>
    <t>State Taxes (result from smartasset.com)</t>
  </si>
  <si>
    <t>TOTAL Monthly GROSS COMPENSATION</t>
  </si>
  <si>
    <t>Federal Taxes</t>
  </si>
  <si>
    <t>State Taxes</t>
  </si>
  <si>
    <t>Total Federal Taxes (FICA: Social Security &amp; Medicare)  (7.65% of gross income)</t>
  </si>
  <si>
    <t>Total of All Other Deductions</t>
  </si>
  <si>
    <t>Total of All Allotments</t>
  </si>
  <si>
    <t>Total of All Non-Taxable Earnings - Other</t>
  </si>
  <si>
    <t>TOTAL EXPENSES</t>
  </si>
  <si>
    <t>Total Housing Expenses (Taxes, repairs, etc.)</t>
  </si>
  <si>
    <t>Total Utilities (Cable, gas, telephone, cell, electric, water, garbage, etc.)</t>
  </si>
  <si>
    <t>Total Food Costs (Dining out, groceries, lunches, vending machines, etc.)</t>
  </si>
  <si>
    <t>Total Transportation Costs (Gasoline, maintenance, parking, bus, taxes/registration/licensing, etc.)</t>
  </si>
  <si>
    <t>Total Insurance (Auto, Home, Life, Health, Dental, Warranties, etc.)</t>
  </si>
  <si>
    <t>Total Healthcare Payments/Co-pays/Deductibles (Dental, eye care, hospital, physician, prescriptions, etc.)</t>
  </si>
  <si>
    <t>Total Clothing (Laundry, dry cleaning, purchases, etc.)</t>
  </si>
  <si>
    <t>Total Child Care (Allowances, daycare, child support, diapers, wipes, school projects, etc.)</t>
  </si>
  <si>
    <t>Total Pet Care (Food, supplies, veterinarian services, boarding, grooming, etc.)</t>
  </si>
  <si>
    <t xml:space="preserve">Total Personal Expense (Beauty shop/barber, cigarettes, wine, health clubs, organizational dues, personal spending, toiletries, etc.) </t>
  </si>
  <si>
    <t>Total Educational Expenses (Books, supplies, fees, additional costs, etc.)</t>
  </si>
  <si>
    <t>Total Leisure/Hobbies (Athletic events, sporting goods, books, magazines, CD/DVD, movies, toys, travel, other entertainment, etc.)</t>
  </si>
  <si>
    <t>Total Gifts/Charities (Church, birthdays, anniversaries, etc.)</t>
  </si>
  <si>
    <t>Total Miscellaneous Costs (Moving, ATM fees, stamps, etc.)</t>
  </si>
  <si>
    <t xml:space="preserve">TOTAL SAVINGS AND INVESTMENTS </t>
  </si>
  <si>
    <t>TOTAL NET INCOME PAY</t>
  </si>
  <si>
    <t xml:space="preserve">TOTAL OF ALL DEDUCTIONS </t>
  </si>
  <si>
    <t xml:space="preserve">TOTAL EXPENSES </t>
  </si>
  <si>
    <t>TOTAL INCOME AFTER SAVINGS AND EXPENSES</t>
  </si>
  <si>
    <t xml:space="preserve"> CREDITOR/DEBT</t>
  </si>
  <si>
    <t xml:space="preserve">TOTAL DEBT </t>
  </si>
  <si>
    <t>The results that show for your active duty will need to be entered on the left hand side (column B) for Federal and State taxes</t>
  </si>
  <si>
    <t>The results that show for your projected (planned) first six months out of separation will need to be entered on the left hand side (column H) for Federal and State taxes</t>
  </si>
  <si>
    <t>TOTAL INCOME AFTER SAVINGS</t>
  </si>
  <si>
    <t>SURPLUS OR DEFICIT ($):  TOTAL Balance (INCOME) AFTER SAVINGS, EXPENSES, DEBT</t>
  </si>
  <si>
    <t>Total Federal Taxes (FITW: Federal Income Tax Witholding) from smartasset.com</t>
  </si>
  <si>
    <t>Total State Income Tax from smartasset.com</t>
  </si>
  <si>
    <t>Meal Deductions</t>
  </si>
  <si>
    <t>Federal Trade Commission- General</t>
  </si>
  <si>
    <t>https://files.consumerfinance.gov/f/documents/201606_cfpb_take-control-of-your-auto-loan-guide.pdf</t>
  </si>
  <si>
    <t>realtor.com</t>
  </si>
  <si>
    <t>truila.com</t>
  </si>
  <si>
    <t>nada.com</t>
  </si>
  <si>
    <t>Location going to - City, ST AND Zip Code:</t>
  </si>
  <si>
    <t xml:space="preserve">COMBINED INCOME                                    </t>
  </si>
  <si>
    <t>Additional remarks below:</t>
  </si>
  <si>
    <t>Filing State</t>
  </si>
  <si>
    <t>This reflects the state you currently file taxes in</t>
  </si>
  <si>
    <t>Investing: An Introduction</t>
  </si>
  <si>
    <t>https://www.investopedia.com/articles/basics/11/3-s-simple-investing.asp</t>
  </si>
  <si>
    <t>https://www.dol.gov/general/siteindex</t>
  </si>
  <si>
    <t>A-Z Index- Some From Financial Realm</t>
  </si>
  <si>
    <t>https://saveandinvest.org/military-retirement/understand-your-thrift-savings-plan</t>
  </si>
  <si>
    <t>Understand Your Thrift Savings Plan</t>
  </si>
  <si>
    <t>https://saveandinvest.org/military-retirement/thinking-about-rolling-over-funds-your-thrift-savings-plan-consider</t>
  </si>
  <si>
    <t>Thinking About Rolling Over Funds From  your TSP</t>
  </si>
  <si>
    <t>Save and Invest</t>
  </si>
  <si>
    <t>https://www.consumerfinance.gov/start-small-save-up/start-saving/</t>
  </si>
  <si>
    <t>Start Saving</t>
  </si>
  <si>
    <t>https://saveandinvest.org/tools-and-resources</t>
  </si>
  <si>
    <t>This reflects the state you are going to live in after separation and file taxes in</t>
  </si>
  <si>
    <t>https://www.experian.com/blogs/ask-experian/credit-education/improving-credit/improve-credit-score/</t>
  </si>
  <si>
    <t>Improving your Credit Score - Experian</t>
  </si>
  <si>
    <t>https://www.nerdwallet.com/article/finance/raise-credit-score-fast</t>
  </si>
  <si>
    <t>8 ways to Build Credit Fast - NerdWallet</t>
  </si>
  <si>
    <t>https://www.forbes.com/sites/gingerdean/2016/10/31/8-ways-to-increase-your-credit-score-by-100-points/?sh=7058a06745a2</t>
  </si>
  <si>
    <t>8 Ways to Increase Your Credit Score by 100 Points - Forbes</t>
  </si>
  <si>
    <r>
      <rPr>
        <b/>
        <sz val="12"/>
        <color rgb="FFBC5908"/>
        <rFont val="Calibri"/>
        <family val="2"/>
        <scheme val="minor"/>
      </rPr>
      <t>Scroll Right for "How to" information--&gt;</t>
    </r>
    <r>
      <rPr>
        <b/>
        <sz val="12"/>
        <color rgb="FFFF0000"/>
        <rFont val="Calibri"/>
        <family val="2"/>
        <scheme val="minor"/>
      </rPr>
      <t xml:space="preserve"> </t>
    </r>
    <r>
      <rPr>
        <b/>
        <sz val="12"/>
        <color theme="1"/>
        <rFont val="Calibri"/>
        <family val="2"/>
        <scheme val="minor"/>
      </rPr>
      <t xml:space="preserve"> 12-MONTH  SERVICE Spend Plan --&gt; Month 1-6 Active Duty; Month 7-12 Projected 1st 6 months out --&gt; Scroll Right for "How to" information</t>
    </r>
  </si>
  <si>
    <r>
      <rPr>
        <b/>
        <sz val="12"/>
        <color rgb="FFBC5908"/>
        <rFont val="Calibri"/>
        <family val="2"/>
        <scheme val="minor"/>
      </rPr>
      <t>Scroll Right for "How to" information--&gt;</t>
    </r>
    <r>
      <rPr>
        <b/>
        <sz val="12"/>
        <color theme="1"/>
        <rFont val="Calibri"/>
        <family val="2"/>
        <scheme val="minor"/>
      </rPr>
      <t xml:space="preserve">  12-MONTH  SERVICE Spend Plan --&gt; Month 1-6 Active Duty; Month 7-12 Projected 1st 6 months out --&gt; Scroll Right for "How to" information</t>
    </r>
  </si>
  <si>
    <t>A $ in row 72 without a parenthesis sign (#) around it means you have extra funds. This represents having a surplus.                                                                                       A parenthesis sign (#) around the $ in row 71 means you are in the negative and have more going out then coming in. This represents having a deficit.</t>
  </si>
  <si>
    <t>FINANCIAL S.M.A.R.T. GOALS</t>
  </si>
  <si>
    <t>Auto Loan Purchasing</t>
  </si>
  <si>
    <t>https://www.bankrate.com/calculators/auto/early-payment-payoff-calculator.aspx</t>
  </si>
  <si>
    <t>Pet Care/Vet Bills</t>
  </si>
  <si>
    <t>Training</t>
  </si>
  <si>
    <t>Food/Treats</t>
  </si>
  <si>
    <t>Toys</t>
  </si>
  <si>
    <t>TOTAL Annual (yearly) Household Income (Gross Compensation) - scroll right for website</t>
  </si>
  <si>
    <t>Projected Household Income</t>
  </si>
  <si>
    <t>CURRENT  Monthly PAYMENT</t>
  </si>
  <si>
    <t>https://www.tiaa.org/public/learn/prepare-unexpected/how-to-prepare-financially-before-and-after-divorce</t>
  </si>
  <si>
    <t>https://www.tiaa.org/public/learn/prepare-unexpected/avoid-common-investing-mistakes</t>
  </si>
  <si>
    <t xml:space="preserve">Common Investing Mistakes </t>
  </si>
  <si>
    <t xml:space="preserve">Top Financial Q's to ask during divorce </t>
  </si>
  <si>
    <t>https://www.tiaa.org/public/learn/personal-finance-101/building-an-emergency-fund</t>
  </si>
  <si>
    <t>Building an Emergency Fund</t>
  </si>
  <si>
    <t>https://www.militaryonesource.mil/leaders-service-providers/money-management/</t>
  </si>
  <si>
    <t>Money Management via Military One Source</t>
  </si>
  <si>
    <t xml:space="preserve">This tab autofills 90% of the required information.  Scroll to the right to see what information needs to be manually entered. </t>
  </si>
  <si>
    <t>Property Taxes</t>
  </si>
  <si>
    <t>Credit Card Membership/Annual fees</t>
  </si>
  <si>
    <t>Auto Loan Payoff Calculator</t>
  </si>
  <si>
    <t>Professional Development (work)</t>
  </si>
  <si>
    <t xml:space="preserve">FICA (Social Security) </t>
  </si>
  <si>
    <t>Total of All Non-Taxable Earnings - M.E.B/V.A. Disability/Non-taxed Retirement</t>
  </si>
  <si>
    <t>Total of All Non-Taxable Earnings - BAH/ G.I. Bill</t>
  </si>
  <si>
    <t>Total of All Non-Taxable Earnings - BAS, OCONUS COLA</t>
  </si>
  <si>
    <t>VA Benefits - Disability or M.E.B.</t>
  </si>
  <si>
    <t xml:space="preserve">AFRH </t>
  </si>
  <si>
    <t xml:space="preserve">SGLI AND T-SGLI </t>
  </si>
  <si>
    <t>TSP (ROTH and TRADITIONAL)</t>
  </si>
  <si>
    <t>SDP</t>
  </si>
  <si>
    <t xml:space="preserve">OHA </t>
  </si>
  <si>
    <t>Base Pay/ Anticipated Monthly CivilianPay</t>
  </si>
  <si>
    <t>Membership fees/subscriptions</t>
  </si>
  <si>
    <t>TOTAL Monthly Contributions Emergency, Reserve, Goal Fund:</t>
  </si>
  <si>
    <t>TOTAL Monthly Contributions Investments/IRAs/TSP/401(k), etc.:</t>
  </si>
  <si>
    <t>Debt Elemination Plan</t>
  </si>
  <si>
    <t>https://powerpay.org/index.php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</si>
</sst>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33"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b/>
      <sz val="12"/>
      <name val="Calibri"/>
      <family val="2"/>
      <scheme val="minor"/>
    </font>
    <font>
      <sz val="12"/>
      <name val="Calibri"/>
      <family val="2"/>
      <scheme val="minor"/>
    </font>
    <font>
      <sz val="12"/>
      <name val="Calibri"/>
      <family val="2"/>
    </font>
    <font>
      <b/>
      <sz val="14"/>
      <color theme="1"/>
      <name val="Calibri"/>
      <family val="2"/>
      <scheme val="minor"/>
    </font>
    <font>
      <b/>
      <sz val="12"/>
      <name val="Arial"/>
      <family val="2"/>
    </font>
    <font>
      <sz val="10"/>
      <name val="Arial"/>
      <family val="2"/>
    </font>
    <font>
      <b/>
      <sz val="16"/>
      <name val="Calibri"/>
      <family val="2"/>
      <scheme val="minor"/>
    </font>
    <font>
      <b/>
      <sz val="16"/>
      <color theme="1"/>
      <name val="Calibri"/>
      <family val="2"/>
      <scheme val="minor"/>
    </font>
    <font>
      <b/>
      <u/>
      <sz val="16"/>
      <name val="Candara"/>
      <family val="2"/>
    </font>
    <font>
      <b/>
      <sz val="12"/>
      <name val="Calibri"/>
      <family val="2"/>
    </font>
    <font>
      <b/>
      <shadow/>
      <u/>
      <sz val="14"/>
      <name val="Candara"/>
      <family val="2"/>
    </font>
    <font>
      <b/>
      <shadow/>
      <sz val="12"/>
      <name val="Arial"/>
      <family val="2"/>
    </font>
    <font>
      <b/>
      <u/>
      <sz val="14"/>
      <name val="Candara"/>
      <family val="2"/>
    </font>
    <font>
      <b/>
      <sz val="10"/>
      <name val="Candara"/>
      <family val="2"/>
    </font>
    <font>
      <sz val="11"/>
      <name val="Arial"/>
      <family val="2"/>
    </font>
    <font>
      <b/>
      <sz val="11"/>
      <name val="Arial"/>
      <family val="2"/>
    </font>
    <font>
      <sz val="14"/>
      <name val="Arial"/>
      <family val="2"/>
    </font>
    <font>
      <b/>
      <u/>
      <sz val="22"/>
      <name val="Candara"/>
      <family val="2"/>
    </font>
    <font>
      <b/>
      <sz val="16"/>
      <name val="Arial"/>
      <family val="2"/>
    </font>
    <font>
      <b/>
      <u/>
      <sz val="14"/>
      <color theme="1"/>
      <name val="Calibri"/>
      <family val="2"/>
      <scheme val="minor"/>
    </font>
    <font>
      <b/>
      <sz val="12"/>
      <color rgb="FFFF0000"/>
      <name val="Calibri"/>
      <family val="2"/>
      <scheme val="minor"/>
    </font>
    <font>
      <b/>
      <sz val="12"/>
      <color rgb="FFBC5908"/>
      <name val="Calibri"/>
      <family val="2"/>
      <scheme val="minor"/>
    </font>
    <font>
      <b/>
      <sz val="18"/>
      <color theme="1"/>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9"/>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9"/>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FFFFCC"/>
        <bgColor indexed="64"/>
      </patternFill>
    </fill>
    <fill>
      <patternFill patternType="solid">
        <fgColor rgb="FFBC5908"/>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n">
        <color indexed="64"/>
      </bottom>
      <diagonal/>
    </border>
    <border>
      <left/>
      <right style="medium">
        <color auto="1"/>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thin">
        <color indexed="64"/>
      </top>
      <bottom style="thin">
        <color auto="1"/>
      </bottom>
      <diagonal/>
    </border>
    <border>
      <left/>
      <right/>
      <top/>
      <bottom style="thick">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403">
    <xf numFmtId="0" fontId="0" fillId="0" borderId="0" xfId="0"/>
    <xf numFmtId="0" fontId="2" fillId="0" borderId="0" xfId="0" applyFont="1"/>
    <xf numFmtId="0" fontId="2" fillId="0" borderId="0" xfId="0" applyFont="1" applyAlignment="1">
      <alignment wrapText="1"/>
    </xf>
    <xf numFmtId="2" fontId="2" fillId="0" borderId="0" xfId="0" applyNumberFormat="1" applyFont="1"/>
    <xf numFmtId="0" fontId="3" fillId="0" borderId="0" xfId="0" applyFont="1"/>
    <xf numFmtId="0" fontId="7" fillId="0" borderId="0" xfId="0" applyFont="1"/>
    <xf numFmtId="0" fontId="9" fillId="2" borderId="1" xfId="0" applyFont="1" applyFill="1" applyBorder="1" applyAlignment="1">
      <alignment horizontal="center"/>
    </xf>
    <xf numFmtId="0" fontId="0" fillId="0" borderId="1" xfId="0" applyFont="1" applyBorder="1" applyAlignment="1">
      <alignment wrapText="1"/>
    </xf>
    <xf numFmtId="0" fontId="0" fillId="0" borderId="1" xfId="0" applyFont="1" applyBorder="1" applyAlignment="1">
      <alignment horizontal="left" wrapText="1"/>
    </xf>
    <xf numFmtId="0" fontId="10" fillId="2" borderId="1" xfId="0" applyFont="1" applyFill="1" applyBorder="1" applyAlignment="1">
      <alignment horizontal="center" wrapText="1"/>
    </xf>
    <xf numFmtId="0" fontId="6" fillId="2" borderId="1" xfId="0" applyFont="1" applyFill="1" applyBorder="1" applyAlignment="1">
      <alignment horizontal="center" wrapText="1"/>
    </xf>
    <xf numFmtId="2" fontId="6" fillId="2" borderId="1" xfId="0" applyNumberFormat="1" applyFont="1" applyFill="1" applyBorder="1" applyAlignment="1">
      <alignment horizontal="center"/>
    </xf>
    <xf numFmtId="44" fontId="7" fillId="0" borderId="1" xfId="1" applyFont="1" applyBorder="1"/>
    <xf numFmtId="44" fontId="6" fillId="3" borderId="1" xfId="1" applyFont="1" applyFill="1" applyBorder="1"/>
    <xf numFmtId="2" fontId="7" fillId="0" borderId="6" xfId="0" applyNumberFormat="1" applyFont="1" applyBorder="1"/>
    <xf numFmtId="44" fontId="6" fillId="0" borderId="1" xfId="1" applyFont="1" applyBorder="1"/>
    <xf numFmtId="2" fontId="7" fillId="0" borderId="0" xfId="0" applyNumberFormat="1" applyFont="1"/>
    <xf numFmtId="44" fontId="6" fillId="3" borderId="1" xfId="1" applyFont="1" applyFill="1" applyBorder="1" applyAlignment="1">
      <alignment horizontal="right"/>
    </xf>
    <xf numFmtId="2" fontId="6" fillId="0" borderId="0" xfId="0" applyNumberFormat="1" applyFont="1" applyBorder="1"/>
    <xf numFmtId="2" fontId="6" fillId="2" borderId="1" xfId="0" applyNumberFormat="1" applyFont="1" applyFill="1" applyBorder="1" applyAlignment="1">
      <alignment horizontal="center" wrapText="1"/>
    </xf>
    <xf numFmtId="44" fontId="6" fillId="0" borderId="1" xfId="1" applyFont="1" applyBorder="1" applyAlignment="1">
      <alignment wrapText="1"/>
    </xf>
    <xf numFmtId="0" fontId="7" fillId="0" borderId="0" xfId="0" applyFont="1" applyAlignment="1">
      <alignment wrapText="1"/>
    </xf>
    <xf numFmtId="9" fontId="6" fillId="0" borderId="1" xfId="2" applyFont="1" applyBorder="1"/>
    <xf numFmtId="2" fontId="7" fillId="0" borderId="1" xfId="0" applyNumberFormat="1" applyFont="1" applyBorder="1"/>
    <xf numFmtId="0" fontId="6" fillId="4" borderId="1" xfId="0" applyFont="1" applyFill="1" applyBorder="1" applyAlignment="1">
      <alignment wrapText="1"/>
    </xf>
    <xf numFmtId="2" fontId="6" fillId="3" borderId="1" xfId="0" applyNumberFormat="1" applyFont="1" applyFill="1" applyBorder="1"/>
    <xf numFmtId="0" fontId="7" fillId="2" borderId="3" xfId="0" applyFont="1" applyFill="1" applyBorder="1" applyAlignment="1">
      <alignment horizontal="center" wrapText="1"/>
    </xf>
    <xf numFmtId="44" fontId="7" fillId="0" borderId="0" xfId="1" applyFont="1"/>
    <xf numFmtId="0" fontId="2" fillId="0" borderId="0" xfId="0" applyFont="1" applyFill="1"/>
    <xf numFmtId="44" fontId="1" fillId="0" borderId="1" xfId="1" applyFont="1" applyBorder="1" applyProtection="1">
      <protection locked="0"/>
    </xf>
    <xf numFmtId="44" fontId="4" fillId="0" borderId="1" xfId="1" applyFont="1" applyBorder="1" applyProtection="1">
      <protection locked="0"/>
    </xf>
    <xf numFmtId="44" fontId="11" fillId="0" borderId="1" xfId="1" applyFont="1" applyBorder="1" applyAlignment="1" applyProtection="1">
      <alignment horizontal="right"/>
      <protection locked="0"/>
    </xf>
    <xf numFmtId="164" fontId="11" fillId="0" borderId="1" xfId="0" applyNumberFormat="1" applyFont="1" applyBorder="1" applyAlignment="1" applyProtection="1">
      <alignment horizontal="right"/>
      <protection locked="0"/>
    </xf>
    <xf numFmtId="0" fontId="11" fillId="0" borderId="1" xfId="0" applyFont="1" applyBorder="1" applyAlignment="1" applyProtection="1">
      <alignment horizontal="right"/>
      <protection locked="0"/>
    </xf>
    <xf numFmtId="44" fontId="0" fillId="0" borderId="1" xfId="1" applyFont="1" applyBorder="1" applyAlignment="1" applyProtection="1">
      <alignment horizontal="center"/>
      <protection locked="0"/>
    </xf>
    <xf numFmtId="0" fontId="0" fillId="0" borderId="1" xfId="0" applyFont="1" applyBorder="1" applyAlignment="1" applyProtection="1">
      <alignment horizontal="left"/>
      <protection locked="0"/>
    </xf>
    <xf numFmtId="44" fontId="7" fillId="0" borderId="1" xfId="1" applyFont="1" applyBorder="1" applyProtection="1">
      <protection locked="0"/>
    </xf>
    <xf numFmtId="44" fontId="6" fillId="3" borderId="1" xfId="1" applyFont="1" applyFill="1" applyBorder="1" applyProtection="1">
      <protection locked="0"/>
    </xf>
    <xf numFmtId="44" fontId="7" fillId="0" borderId="1" xfId="1" applyFont="1" applyBorder="1" applyAlignment="1" applyProtection="1">
      <alignment wrapText="1"/>
      <protection locked="0"/>
    </xf>
    <xf numFmtId="44" fontId="4" fillId="0" borderId="7" xfId="1" applyFont="1" applyBorder="1" applyProtection="1">
      <protection locked="0"/>
    </xf>
    <xf numFmtId="0" fontId="6" fillId="8" borderId="14" xfId="0" applyFont="1" applyFill="1" applyBorder="1"/>
    <xf numFmtId="44" fontId="5" fillId="8" borderId="15" xfId="1" applyFont="1" applyFill="1" applyBorder="1" applyProtection="1">
      <protection locked="0"/>
    </xf>
    <xf numFmtId="44" fontId="4" fillId="0" borderId="3" xfId="1" applyFont="1" applyBorder="1" applyProtection="1">
      <protection locked="0"/>
    </xf>
    <xf numFmtId="44" fontId="4" fillId="0" borderId="8" xfId="1" applyFont="1" applyBorder="1" applyProtection="1">
      <protection locked="0"/>
    </xf>
    <xf numFmtId="44" fontId="5" fillId="8" borderId="16" xfId="1" applyFont="1" applyFill="1" applyBorder="1" applyProtection="1">
      <protection locked="0"/>
    </xf>
    <xf numFmtId="44" fontId="0" fillId="9" borderId="1" xfId="1" applyFont="1" applyFill="1" applyBorder="1" applyAlignment="1" applyProtection="1">
      <alignment horizontal="center"/>
      <protection locked="0"/>
    </xf>
    <xf numFmtId="44" fontId="9" fillId="3" borderId="1" xfId="0" applyNumberFormat="1" applyFont="1" applyFill="1" applyBorder="1" applyAlignment="1" applyProtection="1">
      <alignment horizontal="center"/>
      <protection locked="0"/>
    </xf>
    <xf numFmtId="44" fontId="4" fillId="8" borderId="15" xfId="1" applyFont="1" applyFill="1" applyBorder="1" applyProtection="1">
      <protection locked="0"/>
    </xf>
    <xf numFmtId="44" fontId="4" fillId="8" borderId="16" xfId="1" applyFont="1" applyFill="1" applyBorder="1" applyProtection="1">
      <protection locked="0"/>
    </xf>
    <xf numFmtId="0" fontId="0" fillId="0" borderId="1" xfId="0" applyFont="1" applyBorder="1" applyAlignment="1" applyProtection="1">
      <alignment horizontal="center"/>
      <protection locked="0"/>
    </xf>
    <xf numFmtId="0" fontId="7" fillId="2" borderId="1" xfId="0" applyFont="1" applyFill="1" applyBorder="1" applyAlignment="1">
      <alignment horizontal="center" wrapText="1"/>
    </xf>
    <xf numFmtId="44" fontId="7" fillId="0" borderId="3" xfId="1" applyFont="1" applyFill="1" applyBorder="1" applyAlignment="1">
      <alignment horizontal="center" wrapText="1"/>
    </xf>
    <xf numFmtId="44" fontId="6" fillId="0" borderId="3" xfId="1" applyFont="1" applyFill="1" applyBorder="1" applyAlignment="1">
      <alignment horizontal="center" wrapText="1"/>
    </xf>
    <xf numFmtId="0" fontId="6" fillId="2" borderId="1" xfId="0" applyFont="1" applyFill="1" applyBorder="1" applyAlignment="1">
      <alignment horizontal="center"/>
    </xf>
    <xf numFmtId="0" fontId="0" fillId="0" borderId="0" xfId="0" applyAlignment="1">
      <alignment vertical="top"/>
    </xf>
    <xf numFmtId="0" fontId="0" fillId="0" borderId="0" xfId="0" applyAlignment="1">
      <alignment horizontal="center" vertical="top" wrapText="1"/>
    </xf>
    <xf numFmtId="0" fontId="2" fillId="0" borderId="0" xfId="0" applyFont="1" applyAlignment="1">
      <alignment vertical="center"/>
    </xf>
    <xf numFmtId="0" fontId="13" fillId="0" borderId="0" xfId="0" applyFont="1" applyFill="1" applyBorder="1" applyAlignment="1">
      <alignment vertical="center"/>
    </xf>
    <xf numFmtId="0" fontId="6" fillId="0" borderId="0" xfId="0" applyFont="1" applyFill="1" applyBorder="1" applyAlignment="1">
      <alignment horizontal="center"/>
    </xf>
    <xf numFmtId="0" fontId="7" fillId="2" borderId="24" xfId="0" applyFont="1" applyFill="1" applyBorder="1" applyAlignment="1">
      <alignment horizontal="center" wrapText="1"/>
    </xf>
    <xf numFmtId="0" fontId="21" fillId="0" borderId="0" xfId="0" applyFont="1" applyBorder="1" applyAlignment="1">
      <alignment horizontal="left" vertical="center" readingOrder="1"/>
    </xf>
    <xf numFmtId="0" fontId="20" fillId="0" borderId="0" xfId="0" applyFont="1" applyBorder="1" applyAlignment="1">
      <alignment vertical="top" wrapText="1" readingOrder="1"/>
    </xf>
    <xf numFmtId="0" fontId="6" fillId="0" borderId="0" xfId="0" applyFont="1" applyFill="1" applyBorder="1" applyAlignment="1"/>
    <xf numFmtId="44" fontId="6" fillId="0" borderId="0" xfId="1" applyFont="1" applyFill="1" applyBorder="1" applyAlignment="1">
      <alignment wrapText="1"/>
    </xf>
    <xf numFmtId="44" fontId="7" fillId="0" borderId="0" xfId="1" applyFont="1" applyFill="1" applyBorder="1" applyAlignment="1">
      <alignment wrapText="1"/>
    </xf>
    <xf numFmtId="0" fontId="7" fillId="0" borderId="0" xfId="0" applyFont="1" applyFill="1" applyBorder="1" applyAlignment="1">
      <alignment wrapText="1"/>
    </xf>
    <xf numFmtId="44" fontId="6" fillId="0" borderId="24" xfId="1" applyFont="1" applyFill="1" applyBorder="1" applyAlignment="1">
      <alignment wrapText="1"/>
    </xf>
    <xf numFmtId="44" fontId="7" fillId="0" borderId="24" xfId="1" applyFont="1" applyFill="1" applyBorder="1" applyAlignment="1">
      <alignment wrapText="1"/>
    </xf>
    <xf numFmtId="44" fontId="6" fillId="2" borderId="25" xfId="0" applyNumberFormat="1" applyFont="1" applyFill="1" applyBorder="1" applyAlignment="1"/>
    <xf numFmtId="0" fontId="6" fillId="2" borderId="26" xfId="0" applyFont="1" applyFill="1" applyBorder="1" applyAlignment="1"/>
    <xf numFmtId="0" fontId="10" fillId="2" borderId="24" xfId="0" applyFont="1" applyFill="1" applyBorder="1" applyAlignment="1">
      <alignment horizontal="center"/>
    </xf>
    <xf numFmtId="0" fontId="0" fillId="2" borderId="23" xfId="0" applyFont="1" applyFill="1" applyBorder="1"/>
    <xf numFmtId="0" fontId="6" fillId="2" borderId="24" xfId="0" applyFont="1" applyFill="1" applyBorder="1" applyAlignment="1">
      <alignment horizontal="center" wrapText="1"/>
    </xf>
    <xf numFmtId="0" fontId="0" fillId="0" borderId="23" xfId="0" applyFont="1" applyBorder="1"/>
    <xf numFmtId="0" fontId="0" fillId="9" borderId="0" xfId="0" applyFont="1" applyFill="1" applyBorder="1" applyAlignment="1" applyProtection="1">
      <alignment horizontal="left"/>
      <protection locked="0"/>
    </xf>
    <xf numFmtId="0" fontId="0" fillId="9" borderId="24" xfId="0" applyFont="1" applyFill="1" applyBorder="1" applyProtection="1">
      <protection locked="0"/>
    </xf>
    <xf numFmtId="0" fontId="0" fillId="0" borderId="24" xfId="0" applyFont="1" applyBorder="1" applyAlignment="1" applyProtection="1">
      <alignment horizontal="left" wrapText="1"/>
      <protection locked="0"/>
    </xf>
    <xf numFmtId="0" fontId="0" fillId="0" borderId="24" xfId="0" applyFont="1" applyBorder="1" applyAlignment="1" applyProtection="1">
      <alignment horizontal="center" wrapText="1"/>
      <protection locked="0"/>
    </xf>
    <xf numFmtId="0" fontId="7" fillId="0" borderId="30" xfId="0" applyFont="1" applyBorder="1"/>
    <xf numFmtId="0" fontId="6" fillId="2" borderId="33" xfId="0" applyFont="1" applyFill="1" applyBorder="1" applyAlignment="1">
      <alignment horizontal="center"/>
    </xf>
    <xf numFmtId="0" fontId="6" fillId="2" borderId="34" xfId="0" applyFont="1" applyFill="1" applyBorder="1" applyAlignment="1">
      <alignment horizontal="center"/>
    </xf>
    <xf numFmtId="0" fontId="7" fillId="0" borderId="23" xfId="0" applyFont="1" applyBorder="1"/>
    <xf numFmtId="44" fontId="4" fillId="0" borderId="24" xfId="1" applyFont="1" applyBorder="1" applyProtection="1">
      <protection locked="0"/>
    </xf>
    <xf numFmtId="0" fontId="7" fillId="0" borderId="48" xfId="0" applyFont="1" applyBorder="1"/>
    <xf numFmtId="2" fontId="6" fillId="2" borderId="13" xfId="0" applyNumberFormat="1" applyFont="1" applyFill="1" applyBorder="1" applyAlignment="1">
      <alignment horizontal="center"/>
    </xf>
    <xf numFmtId="0" fontId="6" fillId="2" borderId="13" xfId="0" applyFont="1" applyFill="1" applyBorder="1" applyAlignment="1">
      <alignment horizontal="center"/>
    </xf>
    <xf numFmtId="0" fontId="6" fillId="2" borderId="23" xfId="0" applyFont="1" applyFill="1" applyBorder="1" applyAlignment="1">
      <alignment horizontal="center"/>
    </xf>
    <xf numFmtId="0" fontId="6" fillId="3" borderId="23" xfId="0" applyFont="1" applyFill="1" applyBorder="1" applyAlignment="1">
      <alignment horizontal="left"/>
    </xf>
    <xf numFmtId="0" fontId="7" fillId="0" borderId="23" xfId="0" applyFont="1" applyBorder="1" applyAlignment="1">
      <alignment wrapText="1"/>
    </xf>
    <xf numFmtId="0" fontId="7" fillId="0" borderId="51" xfId="0" applyFont="1" applyBorder="1"/>
    <xf numFmtId="0" fontId="6" fillId="2" borderId="24" xfId="0" applyFont="1" applyFill="1" applyBorder="1" applyAlignment="1">
      <alignment horizontal="center"/>
    </xf>
    <xf numFmtId="44" fontId="0" fillId="3" borderId="24" xfId="0" applyNumberFormat="1" applyFont="1" applyFill="1" applyBorder="1" applyAlignment="1" applyProtection="1">
      <alignment horizontal="center"/>
      <protection locked="0"/>
    </xf>
    <xf numFmtId="44" fontId="1" fillId="0" borderId="24" xfId="1" applyFont="1" applyBorder="1" applyProtection="1">
      <protection locked="0"/>
    </xf>
    <xf numFmtId="44" fontId="4" fillId="0" borderId="49" xfId="1" applyFont="1" applyBorder="1" applyProtection="1">
      <protection locked="0"/>
    </xf>
    <xf numFmtId="0" fontId="0" fillId="10" borderId="3" xfId="0" applyNumberFormat="1" applyFont="1" applyFill="1" applyBorder="1" applyAlignment="1" applyProtection="1">
      <protection locked="0"/>
    </xf>
    <xf numFmtId="0" fontId="0" fillId="10" borderId="1" xfId="0" applyFont="1" applyFill="1" applyBorder="1" applyAlignment="1" applyProtection="1">
      <protection locked="0"/>
    </xf>
    <xf numFmtId="0" fontId="10" fillId="3" borderId="23" xfId="0" applyFont="1" applyFill="1" applyBorder="1"/>
    <xf numFmtId="0" fontId="11" fillId="3" borderId="24" xfId="0" applyFont="1" applyFill="1" applyBorder="1" applyProtection="1">
      <protection locked="0"/>
    </xf>
    <xf numFmtId="0" fontId="10" fillId="2" borderId="23" xfId="0" applyFont="1" applyFill="1" applyBorder="1"/>
    <xf numFmtId="0" fontId="10" fillId="0" borderId="23" xfId="0" applyFont="1" applyBorder="1"/>
    <xf numFmtId="0" fontId="11" fillId="0" borderId="24" xfId="0" applyFont="1" applyBorder="1" applyProtection="1">
      <protection locked="0"/>
    </xf>
    <xf numFmtId="0" fontId="11" fillId="0" borderId="23" xfId="0" applyFont="1" applyBorder="1" applyAlignment="1">
      <alignment horizontal="right"/>
    </xf>
    <xf numFmtId="0" fontId="11" fillId="0" borderId="29" xfId="0" applyFont="1" applyBorder="1" applyAlignment="1">
      <alignment horizontal="right"/>
    </xf>
    <xf numFmtId="0" fontId="10" fillId="0" borderId="23" xfId="0" applyFont="1" applyBorder="1" applyAlignment="1">
      <alignment horizontal="left"/>
    </xf>
    <xf numFmtId="0" fontId="12" fillId="0" borderId="23" xfId="0" applyFont="1" applyBorder="1" applyAlignment="1">
      <alignment horizontal="right"/>
    </xf>
    <xf numFmtId="0" fontId="6" fillId="3" borderId="47" xfId="0" applyFont="1" applyFill="1" applyBorder="1" applyAlignment="1">
      <alignment horizontal="center" wrapText="1"/>
    </xf>
    <xf numFmtId="44" fontId="11" fillId="0" borderId="7" xfId="1" applyFont="1" applyBorder="1" applyAlignment="1" applyProtection="1">
      <alignment horizontal="right"/>
      <protection locked="0"/>
    </xf>
    <xf numFmtId="0" fontId="10" fillId="2" borderId="46" xfId="0" applyFont="1" applyFill="1" applyBorder="1"/>
    <xf numFmtId="44" fontId="10" fillId="2" borderId="54" xfId="1" applyFont="1" applyFill="1" applyBorder="1"/>
    <xf numFmtId="0" fontId="11" fillId="2" borderId="55" xfId="0" applyFont="1" applyFill="1" applyBorder="1"/>
    <xf numFmtId="0" fontId="10" fillId="0" borderId="18" xfId="0" applyFont="1" applyBorder="1" applyAlignment="1">
      <alignment horizontal="right"/>
    </xf>
    <xf numFmtId="44" fontId="11" fillId="0" borderId="53" xfId="1" applyFont="1" applyBorder="1" applyAlignment="1" applyProtection="1">
      <alignment horizontal="right"/>
      <protection locked="0"/>
    </xf>
    <xf numFmtId="0" fontId="11" fillId="0" borderId="19" xfId="0" applyFont="1" applyBorder="1" applyProtection="1">
      <protection locked="0"/>
    </xf>
    <xf numFmtId="0" fontId="10" fillId="2" borderId="13" xfId="0" applyFont="1" applyFill="1" applyBorder="1" applyAlignment="1" applyProtection="1">
      <alignment horizontal="center" wrapText="1"/>
      <protection locked="0"/>
    </xf>
    <xf numFmtId="0" fontId="24" fillId="0" borderId="0" xfId="3" applyFont="1" applyBorder="1"/>
    <xf numFmtId="0" fontId="26" fillId="0" borderId="53" xfId="3" applyFont="1" applyBorder="1" applyAlignment="1">
      <alignment vertical="center" wrapText="1"/>
    </xf>
    <xf numFmtId="44" fontId="6" fillId="3" borderId="53" xfId="1" applyFont="1" applyFill="1" applyBorder="1" applyAlignment="1">
      <alignment horizontal="center"/>
    </xf>
    <xf numFmtId="44" fontId="0" fillId="0" borderId="7" xfId="1" applyFont="1" applyBorder="1" applyAlignment="1" applyProtection="1">
      <alignment horizontal="center" wrapText="1"/>
      <protection locked="0"/>
    </xf>
    <xf numFmtId="44" fontId="6" fillId="3" borderId="53" xfId="1" applyFont="1" applyFill="1" applyBorder="1" applyAlignment="1">
      <alignment horizontal="center" wrapText="1"/>
    </xf>
    <xf numFmtId="44" fontId="6" fillId="0" borderId="65" xfId="1" applyFont="1" applyBorder="1" applyAlignment="1">
      <alignment horizontal="center"/>
    </xf>
    <xf numFmtId="0" fontId="7" fillId="0" borderId="0" xfId="0" applyFont="1" applyBorder="1"/>
    <xf numFmtId="0" fontId="6" fillId="2" borderId="0" xfId="0" applyFont="1" applyFill="1"/>
    <xf numFmtId="44" fontId="7" fillId="0" borderId="2" xfId="1" applyFont="1" applyBorder="1" applyProtection="1">
      <protection locked="0"/>
    </xf>
    <xf numFmtId="44" fontId="7" fillId="0" borderId="2" xfId="1" applyFont="1" applyBorder="1" applyAlignment="1">
      <alignment horizontal="center"/>
    </xf>
    <xf numFmtId="0" fontId="7" fillId="0" borderId="0" xfId="0" applyFont="1" applyAlignment="1">
      <alignment horizontal="center"/>
    </xf>
    <xf numFmtId="44" fontId="7" fillId="0" borderId="2" xfId="1" applyFont="1" applyBorder="1" applyAlignment="1" applyProtection="1">
      <alignment horizontal="center"/>
      <protection locked="0"/>
    </xf>
    <xf numFmtId="44" fontId="7" fillId="0" borderId="6" xfId="1" applyFont="1" applyBorder="1" applyAlignment="1" applyProtection="1">
      <alignment horizontal="center"/>
      <protection locked="0"/>
    </xf>
    <xf numFmtId="0" fontId="6" fillId="0" borderId="6" xfId="0" applyFont="1" applyBorder="1" applyAlignment="1" applyProtection="1">
      <alignment horizontal="left"/>
      <protection locked="0"/>
    </xf>
    <xf numFmtId="0" fontId="6" fillId="0" borderId="0" xfId="0" applyFont="1" applyBorder="1" applyAlignment="1">
      <alignment horizontal="left"/>
    </xf>
    <xf numFmtId="0" fontId="7" fillId="0" borderId="2" xfId="0" applyFont="1" applyBorder="1" applyProtection="1">
      <protection locked="0"/>
    </xf>
    <xf numFmtId="0" fontId="10" fillId="2" borderId="1" xfId="0" applyFont="1" applyFill="1" applyBorder="1" applyAlignment="1">
      <alignment horizontal="center"/>
    </xf>
    <xf numFmtId="44" fontId="10" fillId="6" borderId="1" xfId="1" applyFont="1" applyFill="1" applyBorder="1" applyAlignment="1">
      <alignment horizontal="center"/>
    </xf>
    <xf numFmtId="44" fontId="7" fillId="0" borderId="1" xfId="1" applyFont="1" applyFill="1" applyBorder="1" applyAlignment="1">
      <alignment horizontal="center" wrapText="1"/>
    </xf>
    <xf numFmtId="44" fontId="6" fillId="0" borderId="1" xfId="1" applyFont="1" applyFill="1" applyBorder="1" applyAlignment="1">
      <alignment horizontal="center" wrapText="1"/>
    </xf>
    <xf numFmtId="44" fontId="9" fillId="12" borderId="1" xfId="0" applyNumberFormat="1" applyFont="1" applyFill="1" applyBorder="1" applyAlignment="1" applyProtection="1">
      <alignment horizontal="center"/>
      <protection locked="0"/>
    </xf>
    <xf numFmtId="0" fontId="10" fillId="2" borderId="44" xfId="0" applyFont="1" applyFill="1" applyBorder="1"/>
    <xf numFmtId="0" fontId="10" fillId="2" borderId="45" xfId="0" applyFont="1" applyFill="1" applyBorder="1" applyAlignment="1" applyProtection="1">
      <alignment horizontal="center"/>
      <protection locked="0"/>
    </xf>
    <xf numFmtId="0" fontId="10" fillId="0" borderId="30" xfId="0" applyFont="1" applyBorder="1" applyAlignment="1">
      <alignment horizontal="right"/>
    </xf>
    <xf numFmtId="0" fontId="11" fillId="0" borderId="55" xfId="0" applyFont="1" applyBorder="1" applyProtection="1">
      <protection locked="0"/>
    </xf>
    <xf numFmtId="0" fontId="10" fillId="12" borderId="30" xfId="0" applyFont="1" applyFill="1" applyBorder="1" applyAlignment="1">
      <alignment horizontal="right"/>
    </xf>
    <xf numFmtId="44" fontId="11" fillId="12" borderId="31" xfId="1" applyFont="1" applyFill="1" applyBorder="1" applyAlignment="1" applyProtection="1">
      <alignment horizontal="right"/>
      <protection locked="0"/>
    </xf>
    <xf numFmtId="0" fontId="11" fillId="12" borderId="55" xfId="0" applyFont="1" applyFill="1" applyBorder="1" applyProtection="1">
      <protection locked="0"/>
    </xf>
    <xf numFmtId="44" fontId="11" fillId="0" borderId="66" xfId="1" applyFont="1" applyBorder="1" applyAlignment="1" applyProtection="1">
      <alignment horizontal="right"/>
      <protection locked="0"/>
    </xf>
    <xf numFmtId="0" fontId="11" fillId="0" borderId="50" xfId="0" applyFont="1" applyBorder="1" applyProtection="1">
      <protection locked="0"/>
    </xf>
    <xf numFmtId="44" fontId="6" fillId="12" borderId="11" xfId="1" applyFont="1" applyFill="1" applyBorder="1" applyAlignment="1">
      <alignment horizontal="center"/>
    </xf>
    <xf numFmtId="0" fontId="0" fillId="12" borderId="24" xfId="0" applyFont="1" applyFill="1" applyBorder="1" applyAlignment="1" applyProtection="1">
      <alignment horizontal="center" wrapText="1"/>
      <protection locked="0"/>
    </xf>
    <xf numFmtId="0" fontId="6" fillId="12" borderId="0" xfId="0" applyFont="1" applyFill="1" applyBorder="1" applyAlignment="1"/>
    <xf numFmtId="0" fontId="6" fillId="12" borderId="0" xfId="0" applyFont="1" applyFill="1" applyBorder="1" applyAlignment="1">
      <alignment horizontal="center"/>
    </xf>
    <xf numFmtId="0" fontId="18" fillId="12" borderId="0" xfId="0" applyFont="1" applyFill="1" applyBorder="1" applyAlignment="1" applyProtection="1">
      <alignment vertical="top" wrapText="1"/>
      <protection locked="0"/>
    </xf>
    <xf numFmtId="0" fontId="0" fillId="0" borderId="0" xfId="0" applyBorder="1" applyAlignment="1">
      <alignment horizontal="right" wrapText="1"/>
    </xf>
    <xf numFmtId="44" fontId="11" fillId="0" borderId="0" xfId="1" applyFont="1" applyFill="1" applyBorder="1" applyAlignment="1" applyProtection="1">
      <alignment horizontal="right"/>
      <protection locked="0"/>
    </xf>
    <xf numFmtId="0" fontId="11" fillId="0" borderId="0" xfId="0" applyFont="1" applyFill="1" applyBorder="1" applyProtection="1">
      <protection locked="0"/>
    </xf>
    <xf numFmtId="0" fontId="10" fillId="0" borderId="0" xfId="0" applyFont="1" applyFill="1" applyBorder="1"/>
    <xf numFmtId="0" fontId="10" fillId="2" borderId="53" xfId="0" applyFont="1" applyFill="1" applyBorder="1"/>
    <xf numFmtId="0" fontId="11" fillId="0" borderId="67" xfId="0" applyFont="1" applyBorder="1" applyAlignment="1">
      <alignment horizontal="right"/>
    </xf>
    <xf numFmtId="44" fontId="11" fillId="0" borderId="25" xfId="1" applyFont="1" applyBorder="1" applyAlignment="1" applyProtection="1">
      <alignment horizontal="right"/>
      <protection locked="0"/>
    </xf>
    <xf numFmtId="0" fontId="11" fillId="0" borderId="26" xfId="0" applyFont="1" applyBorder="1" applyProtection="1">
      <protection locked="0"/>
    </xf>
    <xf numFmtId="44" fontId="0" fillId="10" borderId="28" xfId="0" applyNumberFormat="1" applyFont="1" applyFill="1" applyBorder="1" applyAlignment="1" applyProtection="1">
      <alignment horizontal="center"/>
      <protection locked="0"/>
    </xf>
    <xf numFmtId="44" fontId="4" fillId="0" borderId="50" xfId="1" applyFont="1" applyFill="1" applyBorder="1" applyProtection="1">
      <protection locked="0"/>
    </xf>
    <xf numFmtId="44" fontId="5" fillId="0" borderId="50" xfId="1" applyFont="1" applyFill="1" applyBorder="1" applyProtection="1">
      <protection locked="0"/>
    </xf>
    <xf numFmtId="0" fontId="7" fillId="12" borderId="29" xfId="0" applyFont="1" applyFill="1" applyBorder="1"/>
    <xf numFmtId="0" fontId="7" fillId="12" borderId="0" xfId="0" applyFont="1" applyFill="1" applyBorder="1"/>
    <xf numFmtId="0" fontId="2" fillId="12" borderId="30" xfId="0" applyFont="1" applyFill="1" applyBorder="1"/>
    <xf numFmtId="0" fontId="2" fillId="12" borderId="31" xfId="0" applyFont="1" applyFill="1" applyBorder="1"/>
    <xf numFmtId="0" fontId="2" fillId="12" borderId="31" xfId="0" applyFont="1" applyFill="1" applyBorder="1" applyAlignment="1">
      <alignment wrapText="1"/>
    </xf>
    <xf numFmtId="0" fontId="2" fillId="12" borderId="32" xfId="0" applyFont="1" applyFill="1" applyBorder="1"/>
    <xf numFmtId="44" fontId="10" fillId="3" borderId="53" xfId="1" applyFont="1" applyFill="1" applyBorder="1" applyAlignment="1">
      <alignment horizontal="right"/>
    </xf>
    <xf numFmtId="0" fontId="13" fillId="10" borderId="29" xfId="0" applyFont="1" applyFill="1" applyBorder="1" applyAlignment="1">
      <alignment horizontal="center" vertical="center"/>
    </xf>
    <xf numFmtId="44" fontId="0" fillId="0" borderId="53" xfId="0" applyNumberFormat="1" applyFont="1" applyFill="1" applyBorder="1" applyAlignment="1" applyProtection="1">
      <alignment horizontal="center"/>
      <protection locked="0"/>
    </xf>
    <xf numFmtId="0" fontId="6" fillId="0" borderId="69" xfId="0" applyFont="1" applyFill="1" applyBorder="1"/>
    <xf numFmtId="44" fontId="5" fillId="0" borderId="53" xfId="1" applyFont="1" applyFill="1" applyBorder="1" applyAlignment="1">
      <alignment horizontal="center"/>
    </xf>
    <xf numFmtId="44" fontId="5" fillId="0" borderId="70" xfId="1" applyFont="1" applyFill="1" applyBorder="1" applyAlignment="1">
      <alignment horizontal="center"/>
    </xf>
    <xf numFmtId="0" fontId="13" fillId="10" borderId="18" xfId="0" applyFont="1" applyFill="1" applyBorder="1" applyAlignment="1">
      <alignment horizontal="center" vertical="center"/>
    </xf>
    <xf numFmtId="44" fontId="9" fillId="0" borderId="53" xfId="0" applyNumberFormat="1" applyFont="1" applyFill="1" applyBorder="1" applyAlignment="1" applyProtection="1">
      <protection locked="0"/>
    </xf>
    <xf numFmtId="0" fontId="2" fillId="10" borderId="19" xfId="0" applyFont="1" applyFill="1" applyBorder="1"/>
    <xf numFmtId="0" fontId="7" fillId="0" borderId="0" xfId="0" applyFont="1" applyAlignment="1">
      <alignment horizontal="left"/>
    </xf>
    <xf numFmtId="0" fontId="6" fillId="2" borderId="0" xfId="0" applyFont="1" applyFill="1" applyAlignment="1">
      <alignment horizontal="left"/>
    </xf>
    <xf numFmtId="0" fontId="6" fillId="2" borderId="0" xfId="0" applyFont="1" applyFill="1" applyAlignment="1">
      <alignment horizontal="left"/>
    </xf>
    <xf numFmtId="0" fontId="28" fillId="5" borderId="18" xfId="3" applyFont="1" applyFill="1" applyBorder="1" applyAlignment="1">
      <alignment horizontal="center" vertical="center"/>
    </xf>
    <xf numFmtId="0" fontId="10" fillId="3" borderId="1" xfId="0" applyFont="1" applyFill="1" applyBorder="1" applyAlignment="1" applyProtection="1">
      <alignment horizontal="right" wrapText="1"/>
      <protection locked="0"/>
    </xf>
    <xf numFmtId="0" fontId="11" fillId="13" borderId="23" xfId="0" applyFont="1" applyFill="1" applyBorder="1" applyAlignment="1">
      <alignment horizontal="left"/>
    </xf>
    <xf numFmtId="44" fontId="10" fillId="0" borderId="1" xfId="1" applyFont="1" applyBorder="1" applyAlignment="1" applyProtection="1">
      <alignment horizontal="right"/>
      <protection locked="0"/>
    </xf>
    <xf numFmtId="0" fontId="11" fillId="0" borderId="23" xfId="0" applyFont="1" applyFill="1" applyBorder="1" applyAlignment="1">
      <alignment horizontal="left"/>
    </xf>
    <xf numFmtId="44" fontId="11" fillId="0" borderId="1" xfId="1" applyFont="1" applyFill="1" applyBorder="1" applyAlignment="1" applyProtection="1">
      <alignment horizontal="right"/>
      <protection locked="0"/>
    </xf>
    <xf numFmtId="0" fontId="11" fillId="0" borderId="24" xfId="0" applyFont="1" applyFill="1" applyBorder="1" applyProtection="1">
      <protection locked="0"/>
    </xf>
    <xf numFmtId="44" fontId="10" fillId="0" borderId="1" xfId="0" applyNumberFormat="1" applyFont="1" applyBorder="1" applyAlignment="1" applyProtection="1">
      <alignment horizontal="right"/>
      <protection locked="0"/>
    </xf>
    <xf numFmtId="44" fontId="11" fillId="0" borderId="1" xfId="0" applyNumberFormat="1" applyFont="1" applyFill="1" applyBorder="1" applyAlignment="1" applyProtection="1">
      <alignment horizontal="right"/>
      <protection locked="0"/>
    </xf>
    <xf numFmtId="0" fontId="11" fillId="13" borderId="29" xfId="0" applyFont="1" applyFill="1" applyBorder="1" applyAlignment="1">
      <alignment horizontal="left"/>
    </xf>
    <xf numFmtId="0" fontId="11" fillId="0" borderId="29" xfId="0" applyFont="1" applyFill="1" applyBorder="1" applyAlignment="1">
      <alignment horizontal="left"/>
    </xf>
    <xf numFmtId="0" fontId="11" fillId="13" borderId="67" xfId="0" applyFont="1" applyFill="1" applyBorder="1"/>
    <xf numFmtId="44" fontId="10" fillId="0" borderId="25" xfId="1" applyFont="1" applyBorder="1" applyAlignment="1" applyProtection="1">
      <alignment horizontal="right"/>
      <protection locked="0"/>
    </xf>
    <xf numFmtId="0" fontId="11" fillId="13" borderId="30" xfId="0" applyFont="1" applyFill="1" applyBorder="1" applyAlignment="1">
      <alignment horizontal="left"/>
    </xf>
    <xf numFmtId="44" fontId="10" fillId="0" borderId="31" xfId="1" applyFont="1" applyBorder="1" applyAlignment="1" applyProtection="1">
      <alignment horizontal="right"/>
      <protection locked="0"/>
    </xf>
    <xf numFmtId="0" fontId="11" fillId="0" borderId="30" xfId="0" applyFont="1" applyFill="1" applyBorder="1" applyAlignment="1">
      <alignment horizontal="left"/>
    </xf>
    <xf numFmtId="44" fontId="11" fillId="0" borderId="31" xfId="1" applyFont="1" applyFill="1" applyBorder="1" applyAlignment="1" applyProtection="1">
      <alignment horizontal="right"/>
      <protection locked="0"/>
    </xf>
    <xf numFmtId="0" fontId="11" fillId="0" borderId="55" xfId="0" applyFont="1" applyFill="1" applyBorder="1" applyProtection="1">
      <protection locked="0"/>
    </xf>
    <xf numFmtId="44" fontId="10" fillId="0" borderId="0" xfId="1" applyFont="1" applyBorder="1" applyAlignment="1" applyProtection="1">
      <alignment horizontal="right"/>
      <protection locked="0"/>
    </xf>
    <xf numFmtId="0" fontId="0" fillId="15" borderId="1" xfId="0" applyFont="1" applyFill="1" applyBorder="1" applyAlignment="1">
      <alignment wrapText="1"/>
    </xf>
    <xf numFmtId="0" fontId="6" fillId="16" borderId="0" xfId="0" applyFont="1" applyFill="1" applyAlignment="1">
      <alignment horizontal="center" wrapText="1"/>
    </xf>
    <xf numFmtId="0" fontId="7" fillId="0" borderId="0" xfId="0" applyFont="1" applyAlignment="1"/>
    <xf numFmtId="44" fontId="7" fillId="0" borderId="0" xfId="1" applyFont="1" applyBorder="1" applyAlignment="1">
      <alignment horizontal="center"/>
    </xf>
    <xf numFmtId="0" fontId="6" fillId="19" borderId="3" xfId="0" applyFont="1" applyFill="1" applyBorder="1" applyAlignment="1">
      <alignment horizontal="center" wrapText="1"/>
    </xf>
    <xf numFmtId="0" fontId="7" fillId="0" borderId="6" xfId="0" applyFont="1" applyBorder="1" applyAlignment="1">
      <alignment horizontal="center"/>
    </xf>
    <xf numFmtId="44" fontId="7" fillId="0" borderId="6" xfId="0" applyNumberFormat="1" applyFont="1" applyBorder="1" applyAlignment="1"/>
    <xf numFmtId="0" fontId="7" fillId="20" borderId="6" xfId="0" applyFont="1" applyFill="1" applyBorder="1" applyAlignment="1"/>
    <xf numFmtId="0" fontId="7" fillId="20" borderId="6" xfId="0" applyFont="1" applyFill="1" applyBorder="1" applyAlignment="1">
      <alignment horizontal="center"/>
    </xf>
    <xf numFmtId="44" fontId="7" fillId="0" borderId="0" xfId="0" applyNumberFormat="1" applyFont="1"/>
    <xf numFmtId="0" fontId="7" fillId="20" borderId="0" xfId="0" applyFont="1" applyFill="1"/>
    <xf numFmtId="44" fontId="7" fillId="9" borderId="1" xfId="0" applyNumberFormat="1" applyFont="1" applyFill="1" applyBorder="1" applyAlignment="1" applyProtection="1">
      <alignment horizontal="right" vertical="center"/>
      <protection locked="0"/>
    </xf>
    <xf numFmtId="44" fontId="0" fillId="0" borderId="1" xfId="1" applyFont="1" applyBorder="1" applyAlignment="1" applyProtection="1">
      <alignment horizontal="right" vertical="center" wrapText="1"/>
      <protection locked="0"/>
    </xf>
    <xf numFmtId="44" fontId="6" fillId="3" borderId="1" xfId="1" applyFont="1" applyFill="1" applyBorder="1" applyAlignment="1">
      <alignment wrapText="1"/>
    </xf>
    <xf numFmtId="44" fontId="7" fillId="0" borderId="1" xfId="1" applyFont="1" applyBorder="1" applyAlignment="1">
      <alignment wrapText="1"/>
    </xf>
    <xf numFmtId="2" fontId="6" fillId="3" borderId="1" xfId="0" applyNumberFormat="1" applyFont="1" applyFill="1" applyBorder="1" applyAlignment="1">
      <alignment wrapText="1"/>
    </xf>
    <xf numFmtId="2" fontId="7" fillId="0" borderId="6" xfId="0" applyNumberFormat="1" applyFont="1" applyBorder="1" applyAlignment="1">
      <alignment wrapText="1"/>
    </xf>
    <xf numFmtId="44" fontId="6" fillId="3" borderId="1" xfId="1" applyFont="1" applyFill="1" applyBorder="1" applyAlignment="1">
      <alignment horizontal="right" wrapText="1"/>
    </xf>
    <xf numFmtId="2" fontId="6" fillId="0" borderId="0" xfId="0" applyNumberFormat="1" applyFont="1" applyBorder="1" applyAlignment="1">
      <alignment wrapText="1"/>
    </xf>
    <xf numFmtId="9" fontId="6" fillId="0" borderId="1" xfId="2" applyFont="1" applyBorder="1" applyAlignment="1">
      <alignment wrapText="1"/>
    </xf>
    <xf numFmtId="2" fontId="7" fillId="0" borderId="1" xfId="0" applyNumberFormat="1" applyFont="1" applyBorder="1" applyAlignment="1">
      <alignment wrapText="1"/>
    </xf>
    <xf numFmtId="2" fontId="7" fillId="0" borderId="0" xfId="0" applyNumberFormat="1" applyFont="1" applyAlignment="1">
      <alignment wrapText="1"/>
    </xf>
    <xf numFmtId="2" fontId="2" fillId="0" borderId="0" xfId="0" applyNumberFormat="1" applyFont="1" applyAlignment="1">
      <alignment wrapText="1"/>
    </xf>
    <xf numFmtId="0" fontId="7" fillId="15" borderId="3" xfId="0" applyFont="1" applyFill="1" applyBorder="1" applyAlignment="1">
      <alignment wrapText="1"/>
    </xf>
    <xf numFmtId="0" fontId="7" fillId="15" borderId="3" xfId="0" applyFont="1" applyFill="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wrapText="1"/>
    </xf>
    <xf numFmtId="0" fontId="6" fillId="16" borderId="3" xfId="0" applyFont="1" applyFill="1" applyBorder="1" applyAlignment="1">
      <alignment horizontal="center" wrapText="1"/>
    </xf>
    <xf numFmtId="0" fontId="6" fillId="14" borderId="1" xfId="0" applyFont="1" applyFill="1" applyBorder="1" applyAlignment="1">
      <alignment horizontal="center" wrapText="1"/>
    </xf>
    <xf numFmtId="0" fontId="0" fillId="7" borderId="1" xfId="0" applyFont="1" applyFill="1" applyBorder="1" applyAlignment="1">
      <alignment wrapText="1"/>
    </xf>
    <xf numFmtId="0" fontId="6" fillId="18" borderId="1" xfId="0" applyFont="1" applyFill="1" applyBorder="1" applyAlignment="1">
      <alignment horizontal="center" wrapText="1"/>
    </xf>
    <xf numFmtId="0" fontId="7" fillId="0" borderId="1" xfId="0" applyFont="1" applyBorder="1" applyAlignment="1" applyProtection="1">
      <alignment wrapText="1"/>
      <protection locked="0"/>
    </xf>
    <xf numFmtId="0" fontId="0" fillId="0" borderId="1" xfId="0" applyFont="1" applyBorder="1" applyAlignment="1" applyProtection="1">
      <alignment horizontal="left" wrapText="1"/>
      <protection locked="0"/>
    </xf>
    <xf numFmtId="2" fontId="6" fillId="0" borderId="7" xfId="0" applyNumberFormat="1" applyFont="1" applyBorder="1" applyAlignment="1">
      <alignment wrapText="1"/>
    </xf>
    <xf numFmtId="0" fontId="7" fillId="15" borderId="0" xfId="0" applyFont="1" applyFill="1" applyAlignment="1">
      <alignment horizontal="center" wrapText="1"/>
    </xf>
    <xf numFmtId="0" fontId="7" fillId="15" borderId="0" xfId="0" applyFont="1" applyFill="1" applyAlignment="1">
      <alignment horizontal="left" wrapText="1"/>
    </xf>
    <xf numFmtId="0" fontId="0" fillId="0" borderId="0" xfId="0" applyBorder="1" applyAlignment="1">
      <alignment horizontal="center" vertical="center" wrapText="1"/>
    </xf>
    <xf numFmtId="0" fontId="7" fillId="21" borderId="0" xfId="0" applyFont="1" applyFill="1"/>
    <xf numFmtId="0" fontId="7" fillId="21" borderId="23" xfId="0" applyFont="1" applyFill="1" applyBorder="1"/>
    <xf numFmtId="0" fontId="10" fillId="3" borderId="1" xfId="0" applyFont="1" applyFill="1" applyBorder="1" applyAlignment="1" applyProtection="1">
      <alignment horizontal="center" vertical="center" wrapText="1"/>
      <protection locked="0"/>
    </xf>
    <xf numFmtId="0" fontId="7" fillId="20" borderId="0" xfId="0" applyFont="1" applyFill="1" applyBorder="1" applyAlignment="1">
      <alignment horizontal="center"/>
    </xf>
    <xf numFmtId="0" fontId="0" fillId="0" borderId="1" xfId="0" applyBorder="1" applyAlignment="1">
      <alignment horizontal="center" vertical="center" wrapText="1"/>
    </xf>
    <xf numFmtId="0" fontId="11" fillId="0" borderId="23" xfId="0" applyFont="1" applyFill="1" applyBorder="1" applyAlignment="1">
      <alignment horizontal="right"/>
    </xf>
    <xf numFmtId="0" fontId="0" fillId="0" borderId="0" xfId="0" applyAlignment="1">
      <alignment wrapText="1"/>
    </xf>
    <xf numFmtId="0" fontId="0" fillId="0" borderId="0" xfId="0" applyAlignment="1">
      <alignment vertical="center" wrapText="1"/>
    </xf>
    <xf numFmtId="0" fontId="9" fillId="0" borderId="23" xfId="0" applyFont="1" applyBorder="1" applyAlignment="1">
      <alignment wrapText="1"/>
    </xf>
    <xf numFmtId="0" fontId="9" fillId="0" borderId="1" xfId="0" applyFont="1" applyBorder="1" applyAlignment="1">
      <alignment wrapText="1"/>
    </xf>
    <xf numFmtId="0" fontId="0" fillId="0" borderId="23" xfId="0" applyBorder="1" applyAlignment="1">
      <alignment wrapText="1"/>
    </xf>
    <xf numFmtId="0" fontId="0" fillId="0" borderId="1" xfId="0" applyBorder="1" applyAlignment="1">
      <alignment wrapText="1"/>
    </xf>
    <xf numFmtId="0" fontId="0" fillId="0" borderId="23" xfId="0" applyBorder="1" applyAlignment="1">
      <alignment vertical="center" wrapText="1"/>
    </xf>
    <xf numFmtId="0" fontId="0" fillId="0" borderId="1" xfId="0" applyBorder="1" applyAlignment="1">
      <alignment vertical="center" wrapText="1"/>
    </xf>
    <xf numFmtId="0" fontId="0" fillId="15" borderId="1" xfId="0" applyFill="1" applyBorder="1" applyAlignment="1">
      <alignment horizontal="center" vertical="center" wrapText="1"/>
    </xf>
    <xf numFmtId="0" fontId="0" fillId="0" borderId="22" xfId="0" applyBorder="1" applyAlignment="1">
      <alignment wrapText="1"/>
    </xf>
    <xf numFmtId="0" fontId="0" fillId="0" borderId="22" xfId="0" applyBorder="1" applyAlignment="1">
      <alignment vertical="center" wrapText="1"/>
    </xf>
    <xf numFmtId="0" fontId="0" fillId="0" borderId="39" xfId="0" applyBorder="1" applyAlignment="1">
      <alignment wrapText="1"/>
    </xf>
    <xf numFmtId="0" fontId="0" fillId="0" borderId="3" xfId="0" applyBorder="1" applyAlignment="1">
      <alignment wrapText="1"/>
    </xf>
    <xf numFmtId="0" fontId="0" fillId="0" borderId="3" xfId="0" applyBorder="1" applyAlignment="1">
      <alignment vertical="center" wrapText="1"/>
    </xf>
    <xf numFmtId="0" fontId="0" fillId="0" borderId="7" xfId="0" applyBorder="1" applyAlignment="1">
      <alignment horizontal="center" vertical="center" wrapText="1"/>
    </xf>
    <xf numFmtId="0" fontId="0" fillId="0" borderId="48" xfId="0" applyBorder="1" applyAlignment="1">
      <alignment vertical="center" wrapText="1"/>
    </xf>
    <xf numFmtId="0" fontId="0" fillId="0" borderId="12" xfId="0" applyBorder="1" applyAlignment="1">
      <alignment wrapText="1"/>
    </xf>
    <xf numFmtId="0" fontId="9" fillId="0" borderId="0" xfId="0" applyFont="1" applyBorder="1" applyAlignment="1">
      <alignment wrapText="1"/>
    </xf>
    <xf numFmtId="0" fontId="9" fillId="0" borderId="2" xfId="0" applyFont="1" applyBorder="1" applyAlignment="1">
      <alignment wrapText="1"/>
    </xf>
    <xf numFmtId="0" fontId="0" fillId="0" borderId="29" xfId="0" applyBorder="1" applyAlignment="1">
      <alignment wrapText="1"/>
    </xf>
    <xf numFmtId="44" fontId="7" fillId="0" borderId="1" xfId="0" applyNumberFormat="1" applyFont="1" applyBorder="1" applyAlignment="1">
      <alignment horizontal="right" vertical="center"/>
    </xf>
    <xf numFmtId="0" fontId="4" fillId="6" borderId="27" xfId="0" applyFont="1" applyFill="1" applyBorder="1" applyAlignment="1">
      <alignment horizontal="center"/>
    </xf>
    <xf numFmtId="0" fontId="4" fillId="6" borderId="0" xfId="0" applyFont="1" applyFill="1" applyBorder="1" applyAlignment="1">
      <alignment horizontal="center"/>
    </xf>
    <xf numFmtId="0" fontId="4" fillId="6" borderId="35" xfId="0" applyFont="1" applyFill="1" applyBorder="1" applyAlignment="1">
      <alignment horizontal="center"/>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43" xfId="0" applyFont="1" applyFill="1" applyBorder="1" applyAlignment="1">
      <alignment horizontal="center" vertical="center"/>
    </xf>
    <xf numFmtId="0" fontId="15" fillId="0" borderId="71" xfId="3" applyBorder="1" applyAlignment="1">
      <alignment horizontal="center"/>
    </xf>
    <xf numFmtId="0" fontId="15" fillId="0" borderId="72" xfId="3" applyBorder="1" applyAlignment="1">
      <alignment horizontal="center"/>
    </xf>
    <xf numFmtId="0" fontId="15" fillId="0" borderId="22" xfId="3" applyBorder="1" applyAlignment="1">
      <alignment horizontal="center"/>
    </xf>
    <xf numFmtId="0" fontId="15" fillId="0" borderId="73" xfId="3" applyBorder="1" applyAlignment="1">
      <alignment horizontal="center"/>
    </xf>
    <xf numFmtId="0" fontId="16" fillId="5" borderId="41"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24" fillId="0" borderId="74" xfId="3" applyFont="1" applyBorder="1" applyAlignment="1">
      <alignment horizontal="left"/>
    </xf>
    <xf numFmtId="0" fontId="24" fillId="0" borderId="56" xfId="3" applyFont="1" applyBorder="1" applyAlignment="1">
      <alignment horizontal="center"/>
    </xf>
    <xf numFmtId="0" fontId="24" fillId="0" borderId="57" xfId="3" applyFont="1" applyBorder="1" applyAlignment="1">
      <alignment horizontal="center"/>
    </xf>
    <xf numFmtId="0" fontId="24" fillId="0" borderId="58" xfId="3" applyFont="1" applyBorder="1" applyAlignment="1">
      <alignment horizontal="center"/>
    </xf>
    <xf numFmtId="0" fontId="24" fillId="0" borderId="59" xfId="3" applyFont="1" applyBorder="1" applyAlignment="1">
      <alignment horizontal="center"/>
    </xf>
    <xf numFmtId="0" fontId="15" fillId="0" borderId="62" xfId="3" applyBorder="1" applyAlignment="1">
      <alignment horizontal="center"/>
    </xf>
    <xf numFmtId="0" fontId="15" fillId="0" borderId="52" xfId="3" applyBorder="1" applyAlignment="1">
      <alignment horizontal="center"/>
    </xf>
    <xf numFmtId="0" fontId="16" fillId="5" borderId="20"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21" xfId="0" applyFont="1" applyFill="1" applyBorder="1" applyAlignment="1">
      <alignment horizontal="center" vertical="center"/>
    </xf>
    <xf numFmtId="0" fontId="15" fillId="0" borderId="63" xfId="3" applyBorder="1" applyAlignment="1">
      <alignment horizontal="center"/>
    </xf>
    <xf numFmtId="0" fontId="15" fillId="0" borderId="64" xfId="3" applyBorder="1" applyAlignment="1">
      <alignment horizontal="center"/>
    </xf>
    <xf numFmtId="0" fontId="15" fillId="0" borderId="60" xfId="3" applyBorder="1" applyAlignment="1">
      <alignment horizontal="center"/>
    </xf>
    <xf numFmtId="0" fontId="15" fillId="0" borderId="61" xfId="3" applyBorder="1" applyAlignment="1">
      <alignment horizontal="center"/>
    </xf>
    <xf numFmtId="0" fontId="14" fillId="11" borderId="29" xfId="0" applyFont="1" applyFill="1" applyBorder="1" applyAlignment="1" applyProtection="1">
      <alignment horizontal="left" vertical="center"/>
      <protection locked="0"/>
    </xf>
    <xf numFmtId="0" fontId="14" fillId="11" borderId="0" xfId="0" applyFont="1" applyFill="1" applyBorder="1" applyAlignment="1" applyProtection="1">
      <alignment horizontal="left" vertical="center"/>
      <protection locked="0"/>
    </xf>
    <xf numFmtId="0" fontId="14" fillId="11" borderId="28" xfId="0" applyFont="1" applyFill="1" applyBorder="1" applyAlignment="1" applyProtection="1">
      <alignment horizontal="left" vertical="center"/>
      <protection locked="0"/>
    </xf>
    <xf numFmtId="0" fontId="14" fillId="11" borderId="30" xfId="0" applyFont="1" applyFill="1" applyBorder="1" applyAlignment="1" applyProtection="1">
      <alignment horizontal="left" vertical="center"/>
      <protection locked="0"/>
    </xf>
    <xf numFmtId="0" fontId="14" fillId="11" borderId="31" xfId="0" applyFont="1" applyFill="1" applyBorder="1" applyAlignment="1" applyProtection="1">
      <alignment horizontal="left" vertical="center"/>
      <protection locked="0"/>
    </xf>
    <xf numFmtId="0" fontId="14" fillId="11" borderId="32" xfId="0" applyFont="1" applyFill="1" applyBorder="1" applyAlignment="1" applyProtection="1">
      <alignment horizontal="left" vertical="center"/>
      <protection locked="0"/>
    </xf>
    <xf numFmtId="0" fontId="6" fillId="3" borderId="18" xfId="0" applyFont="1" applyFill="1" applyBorder="1" applyAlignment="1">
      <alignment horizontal="right" wrapText="1"/>
    </xf>
    <xf numFmtId="0" fontId="6" fillId="3" borderId="19" xfId="0" applyFont="1" applyFill="1" applyBorder="1" applyAlignment="1">
      <alignment horizontal="right" wrapText="1"/>
    </xf>
    <xf numFmtId="0" fontId="18" fillId="11" borderId="20" xfId="0" applyFont="1" applyFill="1" applyBorder="1" applyAlignment="1" applyProtection="1">
      <alignment horizontal="center" vertical="top" wrapText="1"/>
      <protection locked="0"/>
    </xf>
    <xf numFmtId="0" fontId="18" fillId="11" borderId="17" xfId="0" applyFont="1" applyFill="1" applyBorder="1" applyAlignment="1" applyProtection="1">
      <alignment horizontal="center" vertical="top" wrapText="1"/>
      <protection locked="0"/>
    </xf>
    <xf numFmtId="0" fontId="18" fillId="11" borderId="21" xfId="0" applyFont="1" applyFill="1" applyBorder="1" applyAlignment="1" applyProtection="1">
      <alignment horizontal="center" vertical="top" wrapText="1"/>
      <protection locked="0"/>
    </xf>
    <xf numFmtId="0" fontId="18" fillId="11" borderId="29" xfId="0" applyFont="1" applyFill="1" applyBorder="1" applyAlignment="1" applyProtection="1">
      <alignment horizontal="center" vertical="top" wrapText="1"/>
      <protection locked="0"/>
    </xf>
    <xf numFmtId="0" fontId="18" fillId="11" borderId="0" xfId="0" applyFont="1" applyFill="1" applyBorder="1" applyAlignment="1" applyProtection="1">
      <alignment horizontal="center" vertical="top" wrapText="1"/>
      <protection locked="0"/>
    </xf>
    <xf numFmtId="0" fontId="18" fillId="11" borderId="28" xfId="0" applyFont="1" applyFill="1" applyBorder="1" applyAlignment="1" applyProtection="1">
      <alignment horizontal="center" vertical="top" wrapText="1"/>
      <protection locked="0"/>
    </xf>
    <xf numFmtId="10" fontId="27" fillId="11" borderId="29" xfId="0" applyNumberFormat="1" applyFont="1" applyFill="1" applyBorder="1" applyAlignment="1" applyProtection="1">
      <alignment horizontal="center" vertical="top" wrapText="1"/>
      <protection locked="0"/>
    </xf>
    <xf numFmtId="10" fontId="27" fillId="11" borderId="0" xfId="0" applyNumberFormat="1" applyFont="1" applyFill="1" applyBorder="1" applyAlignment="1" applyProtection="1">
      <alignment horizontal="center" vertical="top" wrapText="1"/>
      <protection locked="0"/>
    </xf>
    <xf numFmtId="10" fontId="27" fillId="11" borderId="28" xfId="0" applyNumberFormat="1" applyFont="1" applyFill="1" applyBorder="1" applyAlignment="1" applyProtection="1">
      <alignment horizontal="center" vertical="top" wrapText="1"/>
      <protection locked="0"/>
    </xf>
    <xf numFmtId="0" fontId="14" fillId="11" borderId="20" xfId="0" applyFont="1" applyFill="1" applyBorder="1" applyAlignment="1" applyProtection="1">
      <alignment horizontal="left" vertical="center"/>
      <protection locked="0"/>
    </xf>
    <xf numFmtId="0" fontId="14" fillId="11" borderId="17" xfId="0" applyFont="1" applyFill="1" applyBorder="1" applyAlignment="1" applyProtection="1">
      <alignment horizontal="left" vertical="center"/>
      <protection locked="0"/>
    </xf>
    <xf numFmtId="0" fontId="14" fillId="11" borderId="21" xfId="0" applyFont="1" applyFill="1" applyBorder="1" applyAlignment="1" applyProtection="1">
      <alignment horizontal="left" vertical="center"/>
      <protection locked="0"/>
    </xf>
    <xf numFmtId="0" fontId="7" fillId="0" borderId="0" xfId="0" applyFont="1" applyAlignment="1">
      <alignment horizontal="left"/>
    </xf>
    <xf numFmtId="0" fontId="11" fillId="0" borderId="10" xfId="0" applyFont="1" applyFill="1" applyBorder="1" applyAlignment="1">
      <alignment horizontal="center"/>
    </xf>
    <xf numFmtId="0" fontId="11" fillId="0" borderId="0" xfId="0" applyFont="1" applyFill="1" applyBorder="1" applyAlignment="1">
      <alignment horizontal="center"/>
    </xf>
    <xf numFmtId="0" fontId="6" fillId="0" borderId="6"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3" borderId="12" xfId="0" applyFont="1" applyFill="1" applyBorder="1" applyAlignment="1">
      <alignment horizontal="left"/>
    </xf>
    <xf numFmtId="0" fontId="10" fillId="3" borderId="2" xfId="0" applyFont="1" applyFill="1" applyBorder="1" applyAlignment="1">
      <alignment horizontal="left"/>
    </xf>
    <xf numFmtId="0" fontId="6" fillId="3" borderId="6" xfId="0" applyFont="1" applyFill="1" applyBorder="1" applyAlignment="1">
      <alignment horizontal="center"/>
    </xf>
    <xf numFmtId="0" fontId="6" fillId="3" borderId="4" xfId="0" applyFont="1" applyFill="1" applyBorder="1" applyAlignment="1">
      <alignment horizontal="center"/>
    </xf>
    <xf numFmtId="0" fontId="6" fillId="0" borderId="0" xfId="0" applyFont="1" applyAlignment="1">
      <alignment horizontal="left"/>
    </xf>
    <xf numFmtId="0" fontId="6" fillId="0" borderId="0" xfId="0" applyFont="1" applyFill="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6" fillId="0" borderId="3"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11" fillId="0" borderId="10" xfId="0" applyFont="1" applyBorder="1" applyAlignment="1">
      <alignment horizontal="center"/>
    </xf>
    <xf numFmtId="0" fontId="11" fillId="0" borderId="11" xfId="0" applyFont="1" applyBorder="1" applyAlignment="1">
      <alignment horizontal="center"/>
    </xf>
    <xf numFmtId="0" fontId="12" fillId="0" borderId="10" xfId="0" applyFont="1" applyBorder="1" applyAlignment="1">
      <alignment horizontal="left"/>
    </xf>
    <xf numFmtId="0" fontId="12" fillId="0" borderId="11" xfId="0" applyFont="1" applyBorder="1" applyAlignment="1">
      <alignment horizontal="left"/>
    </xf>
    <xf numFmtId="0" fontId="13"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2" xfId="0" applyFont="1" applyFill="1" applyBorder="1" applyAlignment="1">
      <alignment horizontal="center" vertical="center"/>
    </xf>
    <xf numFmtId="0" fontId="13"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10" fillId="6" borderId="8" xfId="0" applyFont="1" applyFill="1" applyBorder="1" applyAlignment="1">
      <alignment horizontal="center"/>
    </xf>
    <xf numFmtId="0" fontId="10" fillId="6" borderId="9"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10" fillId="2" borderId="3" xfId="0" applyFont="1" applyFill="1" applyBorder="1" applyAlignment="1">
      <alignment horizontal="left"/>
    </xf>
    <xf numFmtId="0" fontId="10" fillId="2" borderId="4" xfId="0" applyFont="1" applyFill="1" applyBorder="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6" fillId="0" borderId="3" xfId="0" applyFont="1" applyFill="1" applyBorder="1" applyAlignment="1" applyProtection="1">
      <alignment horizontal="left"/>
      <protection locked="0"/>
    </xf>
    <xf numFmtId="0" fontId="6" fillId="0" borderId="4" xfId="0" applyFont="1" applyFill="1" applyBorder="1" applyAlignment="1" applyProtection="1">
      <alignment horizontal="left"/>
      <protection locked="0"/>
    </xf>
    <xf numFmtId="0" fontId="7" fillId="0" borderId="3" xfId="0" applyFont="1" applyFill="1" applyBorder="1" applyAlignment="1" applyProtection="1">
      <alignment horizontal="left"/>
      <protection locked="0"/>
    </xf>
    <xf numFmtId="0" fontId="6" fillId="2" borderId="0" xfId="0" applyFont="1" applyFill="1" applyAlignment="1">
      <alignment horizontal="left"/>
    </xf>
    <xf numFmtId="0" fontId="7" fillId="0" borderId="0" xfId="0" applyFont="1" applyBorder="1" applyAlignment="1">
      <alignment horizontal="left"/>
    </xf>
    <xf numFmtId="0" fontId="17" fillId="5" borderId="37"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38" xfId="0" applyFont="1" applyFill="1" applyBorder="1" applyAlignment="1">
      <alignment horizontal="center" vertical="center"/>
    </xf>
    <xf numFmtId="0" fontId="7" fillId="0" borderId="23" xfId="0" applyFont="1" applyBorder="1" applyAlignment="1">
      <alignment horizontal="right" vertical="center"/>
    </xf>
    <xf numFmtId="0" fontId="7" fillId="0" borderId="1" xfId="0" applyFont="1" applyBorder="1" applyAlignment="1">
      <alignment horizontal="right" vertical="center"/>
    </xf>
    <xf numFmtId="0" fontId="7" fillId="0" borderId="22" xfId="0" applyFont="1" applyBorder="1" applyAlignment="1">
      <alignment horizontal="center"/>
    </xf>
    <xf numFmtId="0" fontId="7" fillId="0" borderId="4" xfId="0" applyFont="1" applyBorder="1" applyAlignment="1">
      <alignment horizontal="center"/>
    </xf>
    <xf numFmtId="0" fontId="6" fillId="2" borderId="39" xfId="0" applyFont="1" applyFill="1" applyBorder="1" applyAlignment="1">
      <alignment horizontal="left"/>
    </xf>
    <xf numFmtId="0" fontId="6" fillId="2" borderId="40" xfId="0" applyFont="1" applyFill="1" applyBorder="1" applyAlignment="1">
      <alignment horizontal="left"/>
    </xf>
    <xf numFmtId="44" fontId="7" fillId="0" borderId="3"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68" xfId="0" applyNumberFormat="1" applyFont="1" applyBorder="1" applyAlignment="1">
      <alignment horizontal="center" vertical="center"/>
    </xf>
    <xf numFmtId="10" fontId="7" fillId="0" borderId="3" xfId="0" applyNumberFormat="1" applyFont="1" applyBorder="1" applyAlignment="1">
      <alignment horizontal="center" vertical="center"/>
    </xf>
    <xf numFmtId="10" fontId="7" fillId="0" borderId="6" xfId="0" applyNumberFormat="1" applyFont="1" applyBorder="1" applyAlignment="1">
      <alignment horizontal="center" vertical="center"/>
    </xf>
    <xf numFmtId="10" fontId="7" fillId="0" borderId="68" xfId="0" applyNumberFormat="1" applyFont="1" applyBorder="1" applyAlignment="1">
      <alignment horizontal="center" vertical="center"/>
    </xf>
    <xf numFmtId="0" fontId="7" fillId="2" borderId="22" xfId="0" applyFont="1" applyFill="1" applyBorder="1" applyAlignment="1">
      <alignment horizontal="center"/>
    </xf>
    <xf numFmtId="0" fontId="7" fillId="2" borderId="4" xfId="0" applyFont="1" applyFill="1" applyBorder="1" applyAlignment="1">
      <alignment horizontal="center"/>
    </xf>
    <xf numFmtId="0" fontId="6" fillId="0" borderId="22" xfId="0" applyFont="1" applyBorder="1" applyAlignment="1">
      <alignment horizontal="left"/>
    </xf>
    <xf numFmtId="0" fontId="6" fillId="0" borderId="4" xfId="0" applyFont="1" applyBorder="1" applyAlignment="1">
      <alignment horizontal="left"/>
    </xf>
    <xf numFmtId="0" fontId="25" fillId="0" borderId="18" xfId="3" applyFont="1" applyBorder="1" applyAlignment="1">
      <alignment horizontal="left" vertical="top"/>
    </xf>
    <xf numFmtId="0" fontId="25" fillId="0" borderId="47" xfId="3" applyFont="1" applyBorder="1" applyAlignment="1">
      <alignment horizontal="left" vertical="top"/>
    </xf>
    <xf numFmtId="0" fontId="25" fillId="0" borderId="19" xfId="3" applyFont="1" applyBorder="1" applyAlignment="1">
      <alignment horizontal="left" vertical="top"/>
    </xf>
    <xf numFmtId="0" fontId="26" fillId="0" borderId="18" xfId="3" applyFont="1" applyBorder="1" applyAlignment="1">
      <alignment horizontal="center" vertical="center" wrapText="1"/>
    </xf>
    <xf numFmtId="0" fontId="26" fillId="0" borderId="47" xfId="3" applyFont="1" applyBorder="1" applyAlignment="1">
      <alignment horizontal="center" vertical="center" wrapText="1"/>
    </xf>
    <xf numFmtId="0" fontId="26" fillId="0" borderId="19" xfId="3" applyFont="1" applyBorder="1" applyAlignment="1">
      <alignment horizontal="center" vertical="center" wrapText="1"/>
    </xf>
    <xf numFmtId="0" fontId="28" fillId="5" borderId="18" xfId="3" applyFont="1" applyFill="1" applyBorder="1" applyAlignment="1">
      <alignment horizontal="center" vertical="center"/>
    </xf>
    <xf numFmtId="0" fontId="28" fillId="5" borderId="47" xfId="3" applyFont="1" applyFill="1" applyBorder="1" applyAlignment="1">
      <alignment horizontal="center" vertical="center"/>
    </xf>
    <xf numFmtId="0" fontId="28" fillId="5" borderId="19" xfId="3" applyFont="1" applyFill="1" applyBorder="1" applyAlignment="1">
      <alignment horizontal="center" vertical="center"/>
    </xf>
    <xf numFmtId="0" fontId="7" fillId="0" borderId="67" xfId="0" applyFont="1" applyBorder="1" applyAlignment="1">
      <alignment horizontal="right" vertical="center"/>
    </xf>
    <xf numFmtId="0" fontId="7" fillId="0" borderId="25" xfId="0" applyFont="1" applyBorder="1" applyAlignment="1">
      <alignment horizontal="righ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22" xfId="0" applyFont="1" applyBorder="1" applyAlignment="1">
      <alignment horizontal="right" vertical="center"/>
    </xf>
    <xf numFmtId="0" fontId="7" fillId="0" borderId="4" xfId="0" applyFont="1" applyBorder="1" applyAlignment="1">
      <alignment horizontal="right" vertical="center"/>
    </xf>
    <xf numFmtId="0" fontId="14" fillId="5" borderId="47" xfId="3" applyFont="1" applyFill="1" applyBorder="1" applyAlignment="1">
      <alignment horizontal="center" vertical="center" wrapText="1"/>
    </xf>
    <xf numFmtId="0" fontId="14" fillId="5" borderId="19" xfId="3" applyFont="1" applyFill="1" applyBorder="1" applyAlignment="1">
      <alignment horizontal="center" vertical="center" wrapText="1"/>
    </xf>
    <xf numFmtId="0" fontId="17" fillId="5" borderId="20" xfId="0" applyFont="1" applyFill="1" applyBorder="1" applyAlignment="1">
      <alignment horizontal="center" wrapText="1"/>
    </xf>
    <xf numFmtId="0" fontId="17" fillId="5" borderId="78" xfId="0" applyFont="1" applyFill="1" applyBorder="1" applyAlignment="1">
      <alignment horizontal="center" wrapText="1"/>
    </xf>
    <xf numFmtId="0" fontId="7" fillId="0" borderId="0" xfId="0" applyFont="1" applyAlignment="1">
      <alignment horizontal="left" vertical="top" wrapText="1"/>
    </xf>
    <xf numFmtId="2" fontId="6" fillId="17" borderId="5" xfId="0" applyNumberFormat="1" applyFont="1" applyFill="1" applyBorder="1" applyAlignment="1">
      <alignment horizontal="center" vertical="center" wrapText="1"/>
    </xf>
    <xf numFmtId="2" fontId="6" fillId="17" borderId="0" xfId="0" applyNumberFormat="1" applyFont="1" applyFill="1" applyBorder="1" applyAlignment="1">
      <alignment horizontal="center" vertical="center" wrapText="1"/>
    </xf>
    <xf numFmtId="0" fontId="6" fillId="5" borderId="0" xfId="0" applyFont="1" applyFill="1" applyAlignment="1">
      <alignment horizontal="center" vertical="center"/>
    </xf>
    <xf numFmtId="0" fontId="7" fillId="0" borderId="5" xfId="0" applyFont="1" applyBorder="1" applyAlignment="1">
      <alignment horizontal="center" vertical="top" wrapText="1"/>
    </xf>
    <xf numFmtId="0" fontId="7" fillId="0" borderId="0" xfId="0" applyFont="1" applyBorder="1" applyAlignment="1">
      <alignment horizontal="center" vertical="top" wrapText="1"/>
    </xf>
    <xf numFmtId="0" fontId="32" fillId="22" borderId="0" xfId="0" applyFont="1" applyFill="1" applyAlignment="1">
      <alignment horizontal="center" vertical="center"/>
    </xf>
    <xf numFmtId="0" fontId="6" fillId="22" borderId="0" xfId="0" applyFont="1" applyFill="1" applyAlignment="1">
      <alignment horizontal="center" vertical="center"/>
    </xf>
    <xf numFmtId="0" fontId="11" fillId="14" borderId="10" xfId="0" applyFont="1" applyFill="1" applyBorder="1" applyAlignment="1">
      <alignment horizontal="left" wrapText="1"/>
    </xf>
    <xf numFmtId="0" fontId="11" fillId="14" borderId="11" xfId="0" applyFont="1" applyFill="1" applyBorder="1" applyAlignment="1">
      <alignment horizontal="left" wrapText="1"/>
    </xf>
    <xf numFmtId="0" fontId="11" fillId="14" borderId="0" xfId="0" applyFont="1" applyFill="1" applyBorder="1" applyAlignment="1">
      <alignment horizontal="left" wrapText="1"/>
    </xf>
    <xf numFmtId="0" fontId="11" fillId="0" borderId="0" xfId="0" applyFont="1" applyBorder="1" applyAlignment="1">
      <alignment horizontal="center"/>
    </xf>
    <xf numFmtId="0" fontId="7" fillId="0" borderId="6" xfId="0" applyFont="1" applyFill="1" applyBorder="1" applyAlignment="1" applyProtection="1">
      <alignment horizontal="center"/>
      <protection locked="0"/>
    </xf>
    <xf numFmtId="44" fontId="11" fillId="0" borderId="0" xfId="1" applyFont="1" applyBorder="1" applyAlignment="1" applyProtection="1">
      <alignment horizontal="right"/>
      <protection locked="0"/>
    </xf>
    <xf numFmtId="0" fontId="0" fillId="0" borderId="1" xfId="0" applyBorder="1" applyAlignment="1">
      <alignment horizontal="center" vertical="center"/>
    </xf>
  </cellXfs>
  <cellStyles count="4">
    <cellStyle name="Currency" xfId="1" builtinId="4"/>
    <cellStyle name="Normal" xfId="0" builtinId="0"/>
    <cellStyle name="Normal 2" xfId="3"/>
    <cellStyle name="Percent" xfId="2" builtinId="5"/>
  </cellStyles>
  <dxfs count="0"/>
  <tableStyles count="0" defaultTableStyle="TableStyleMedium9" defaultPivotStyle="PivotStyleLight16"/>
  <colors>
    <mruColors>
      <color rgb="FFBC5908"/>
      <color rgb="FF8D897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1948731</xdr:colOff>
      <xdr:row>2</xdr:row>
      <xdr:rowOff>171449</xdr:rowOff>
    </xdr:from>
    <xdr:to>
      <xdr:col>0</xdr:col>
      <xdr:colOff>4109169</xdr:colOff>
      <xdr:row>9</xdr:row>
      <xdr:rowOff>998387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8731" y="552449"/>
          <a:ext cx="2160438" cy="2160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0</xdr:row>
      <xdr:rowOff>57150</xdr:rowOff>
    </xdr:from>
    <xdr:to>
      <xdr:col>18</xdr:col>
      <xdr:colOff>342900</xdr:colOff>
      <xdr:row>113</xdr:row>
      <xdr:rowOff>161925</xdr:rowOff>
    </xdr:to>
    <xdr:sp macro="" textlink="">
      <xdr:nvSpPr>
        <xdr:cNvPr id="2" name="TextBox 1"/>
        <xdr:cNvSpPr txBox="1"/>
      </xdr:nvSpPr>
      <xdr:spPr>
        <a:xfrm>
          <a:off x="57149" y="57150"/>
          <a:ext cx="11258551" cy="2163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BUILDING YOUR SPEND PLAN DELIVERABLE - Last Updated 28 December</a:t>
          </a:r>
          <a:r>
            <a:rPr lang="en-US" sz="1100" b="1" i="1" baseline="0">
              <a:effectLst/>
              <a:latin typeface="Times New Roman" panose="02020603050405020304" pitchFamily="18" charset="0"/>
              <a:ea typeface="Calibri" panose="020F0502020204030204" pitchFamily="34" charset="0"/>
              <a:cs typeface="Times New Roman" panose="02020603050405020304" pitchFamily="18" charset="0"/>
            </a:rPr>
            <a:t> 2020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200">
              <a:solidFill>
                <a:schemeClr val="tx1"/>
              </a:solidFill>
              <a:effectLst/>
              <a:latin typeface="+mn-lt"/>
              <a:ea typeface="+mn-ea"/>
              <a:cs typeface="+mn-cs"/>
            </a:rPr>
            <a:t>Your spend plan information will be from your last 6 months of “current” active duty and your first 6 months “projected” civilian</a:t>
          </a:r>
          <a:r>
            <a:rPr lang="en-US" sz="1200" baseline="0">
              <a:solidFill>
                <a:schemeClr val="tx1"/>
              </a:solidFill>
              <a:effectLst/>
              <a:latin typeface="+mn-lt"/>
              <a:ea typeface="+mn-ea"/>
              <a:cs typeface="+mn-cs"/>
            </a:rPr>
            <a:t> situation</a:t>
          </a:r>
          <a:r>
            <a:rPr lang="en-US" sz="1200">
              <a:solidFill>
                <a:schemeClr val="tx1"/>
              </a:solidFill>
              <a:effectLst/>
              <a:latin typeface="+mn-lt"/>
              <a:ea typeface="+mn-ea"/>
              <a:cs typeface="+mn-cs"/>
            </a:rPr>
            <a:t>.  Your projected income is based on what you </a:t>
          </a:r>
          <a:r>
            <a:rPr lang="en-US" sz="1200" u="sng">
              <a:solidFill>
                <a:schemeClr val="tx1"/>
              </a:solidFill>
              <a:effectLst/>
              <a:latin typeface="+mn-lt"/>
              <a:ea typeface="+mn-ea"/>
              <a:cs typeface="+mn-cs"/>
            </a:rPr>
            <a:t>anticipate</a:t>
          </a:r>
          <a:r>
            <a:rPr lang="en-US" sz="1200">
              <a:solidFill>
                <a:schemeClr val="tx1"/>
              </a:solidFill>
              <a:effectLst/>
              <a:latin typeface="+mn-lt"/>
              <a:ea typeface="+mn-ea"/>
              <a:cs typeface="+mn-cs"/>
            </a:rPr>
            <a:t> you will make after you separate from the military in your new career. </a:t>
          </a:r>
          <a:r>
            <a:rPr lang="en-US" sz="1100">
              <a:solidFill>
                <a:schemeClr val="tx1"/>
              </a:solidFill>
              <a:effectLst/>
              <a:latin typeface="+mn-lt"/>
              <a:ea typeface="+mn-ea"/>
              <a:cs typeface="+mn-cs"/>
            </a:rPr>
            <a:t>Read the sections below as you work through each tab of the SFL-TAP spending plan. You will complete 6 of the 8 tabs.</a:t>
          </a:r>
          <a:endParaRPr lang="en-US" sz="1200">
            <a:solidFill>
              <a:schemeClr val="tx1"/>
            </a:solidFill>
            <a:effectLst/>
          </a:endParaRP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YOU WILL SUBMIT YOUR SPEND</a:t>
          </a:r>
          <a:r>
            <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PLAN, AS AN</a:t>
          </a:r>
          <a:r>
            <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EXCEL SPREADSHEET, </a:t>
          </a: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TO: </a:t>
          </a:r>
          <a:r>
            <a:rPr lang="en-US" sz="1100" u="sng">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rPr>
            <a:t>usarmy.wainwright.id-pacific.mbx.sfl-tap-finance@mail.mil</a:t>
          </a: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p>
        <a:p>
          <a:pPr marL="0" marR="0">
            <a:spcBef>
              <a:spcPts val="0"/>
            </a:spcBef>
            <a:spcAft>
              <a:spcPts val="0"/>
            </a:spcAft>
          </a:pP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u="sng">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NOTE - Make sure you copy the full email link</a:t>
          </a:r>
          <a:r>
            <a:rPr lang="en-US" sz="1100" b="1" u="sng"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for the org email to submit your Spend plan to. </a:t>
          </a:r>
          <a:endParaRPr lang="en-US" sz="105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USE REMARKS ON EACH TAB TO HELP CLARIFY YOUR SITUATION!</a:t>
          </a:r>
          <a:r>
            <a:rPr lang="en-US" sz="1050" b="1" i="1">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This not only will benefit you, but also help the Financial Counselor understand more of your situation as </a:t>
          </a:r>
          <a:r>
            <a:rPr lang="en-US" sz="1200" b="1" i="1">
              <a:effectLst/>
              <a:latin typeface="Times New Roman" panose="02020603050405020304" pitchFamily="18" charset="0"/>
              <a:ea typeface="Calibri" panose="020F0502020204030204" pitchFamily="34" charset="0"/>
              <a:cs typeface="Times New Roman" panose="02020603050405020304" pitchFamily="18" charset="0"/>
            </a:rPr>
            <a:t>they review your budget.</a:t>
          </a:r>
          <a:r>
            <a:rPr lang="en-US" sz="1200" b="1" i="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1" i="0" baseline="0">
              <a:effectLst/>
              <a:latin typeface="Times New Roman" panose="02020603050405020304" pitchFamily="18" charset="0"/>
              <a:ea typeface="Calibri" panose="020F0502020204030204" pitchFamily="34" charset="0"/>
              <a:cs typeface="Times New Roman" panose="02020603050405020304" pitchFamily="18" charset="0"/>
            </a:rPr>
            <a:t> The remarks column is right of the projected column on most tabs.  If you are leaving a remarks on the 12 month service budget tab, you will need to go to row</a:t>
          </a:r>
          <a:r>
            <a:rPr lang="en-US" sz="12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68 and leave your note.</a:t>
          </a:r>
        </a:p>
        <a:p>
          <a:pPr marL="0" marR="0">
            <a:spcBef>
              <a:spcPts val="0"/>
            </a:spcBef>
            <a:spcAft>
              <a:spcPts val="0"/>
            </a:spcAft>
          </a:pPr>
          <a:endParaRPr lang="en-US" sz="1100" b="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400" b="1" i="0" u="sng">
              <a:effectLst/>
              <a:latin typeface="Times New Roman" panose="02020603050405020304" pitchFamily="18" charset="0"/>
              <a:ea typeface="Calibri" panose="020F0502020204030204" pitchFamily="34" charset="0"/>
              <a:cs typeface="Times New Roman" panose="02020603050405020304" pitchFamily="18" charset="0"/>
            </a:rPr>
            <a:t>SAVE THE DOCUMENT AS: Spending Plan First Last Name</a:t>
          </a:r>
        </a:p>
        <a:p>
          <a:pPr marL="0" marR="0">
            <a:spcBef>
              <a:spcPts val="0"/>
            </a:spcBef>
            <a:spcAft>
              <a:spcPts val="0"/>
            </a:spcAft>
          </a:pPr>
          <a:endParaRPr lang="en-US" sz="1400" b="1" i="0" u="sng">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400" b="1" i="0" u="sng">
              <a:effectLst/>
              <a:latin typeface="Times New Roman" panose="02020603050405020304" pitchFamily="18" charset="0"/>
              <a:ea typeface="Calibri" panose="020F0502020204030204" pitchFamily="34" charset="0"/>
              <a:cs typeface="Times New Roman" panose="02020603050405020304" pitchFamily="18" charset="0"/>
            </a:rPr>
            <a:t>Fill</a:t>
          </a:r>
          <a:r>
            <a:rPr lang="en-US" sz="1400" b="1" i="0" u="sng" baseline="0">
              <a:effectLst/>
              <a:latin typeface="Times New Roman" panose="02020603050405020304" pitchFamily="18" charset="0"/>
              <a:ea typeface="Calibri" panose="020F0502020204030204" pitchFamily="34" charset="0"/>
              <a:cs typeface="Times New Roman" panose="02020603050405020304" pitchFamily="18" charset="0"/>
            </a:rPr>
            <a:t> in the tabs in the following order, to allow autofill for most of the 12 month Spend Plan tab!</a:t>
          </a:r>
          <a:endParaRPr lang="en-US" sz="1400" b="1" i="0" u="sng">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Income tab </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i="1">
              <a:solidFill>
                <a:srgbClr val="92D050"/>
              </a:solidFill>
              <a:effectLst/>
              <a:latin typeface="Times New Roman" panose="02020603050405020304" pitchFamily="18" charset="0"/>
              <a:ea typeface="Calibri" panose="020F0502020204030204" pitchFamily="34" charset="0"/>
              <a:cs typeface="Times New Roman" panose="02020603050405020304" pitchFamily="18" charset="0"/>
            </a:rPr>
            <a:t>Green</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List your name and rank in Column A, row2  and zip code with city, st in Column D, row 2.</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For example: Jane Doe</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 </a:t>
          </a:r>
          <a:r>
            <a:rPr lang="en-US" sz="1100" i="0">
              <a:effectLst/>
              <a:latin typeface="Times New Roman" panose="02020603050405020304" pitchFamily="18" charset="0"/>
              <a:ea typeface="Calibri" panose="020F0502020204030204" pitchFamily="34" charset="0"/>
              <a:cs typeface="Times New Roman" panose="02020603050405020304" pitchFamily="18" charset="0"/>
            </a:rPr>
            <a:t>- E4 and Fairbanks, AK - 99710</a:t>
          </a:r>
          <a:endParaRPr lang="en-US" sz="1050" i="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current column income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is what you make now</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in the military. Use your LES for actual income (entitlements) and deductions.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in the remarks column stating such.</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there is a row that is not listed on your LES, such as OHA (Overseas Housing Allowance), you do not need to enter anything.</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your LES states meal deducations, list under meal deductions on row 38.</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your LES lists mid- month pay, you can ignore this.  This income is already represented as your BASE PAY (doubled).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projected income is what you project your income will be when you’re out of the service based on the job you are trying to get, or returning to.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identify minimum wage in the area you are going and calculate for part-time (20 hours/week) or full-time (40 hours/week).</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Never account for overtime, as it is not garanteed.</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job is commissioned based, enter the lowest amount you are gauranteed to make, and add additional remark stating your job is commissioned based.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 do not have to complete you</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BAH/G.I. Bill will be listed on row six of your income tab.</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in the remark column stating such.</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Your G.I. Bill will be reflected on the school you are attending, not where you are going to live (</a:t>
          </a:r>
          <a:r>
            <a:rPr kumimoji="0" lang="en-US" sz="11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verify this with a VA member or Certifying Official</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To Calculate this, go to </a:t>
          </a:r>
          <a:r>
            <a:rPr kumimoji="0" lang="en-US" sz="1100" b="0" i="0" u="none" strike="noStrike" kern="0" cap="none" spc="0" normalizeH="0" baseline="0" noProof="0">
              <a:ln>
                <a:noFill/>
              </a:ln>
              <a:solidFill>
                <a:schemeClr val="tx2">
                  <a:lumMod val="60000"/>
                  <a:lumOff val="40000"/>
                </a:schemeClr>
              </a:solidFill>
              <a:effectLst/>
              <a:uLnTx/>
              <a:uFillTx/>
              <a:latin typeface="Times New Roman" panose="02020603050405020304" pitchFamily="18" charset="0"/>
              <a:ea typeface="+mn-ea"/>
              <a:cs typeface="Times New Roman" panose="02020603050405020304" pitchFamily="18" charset="0"/>
            </a:rPr>
            <a:t>https://www.va.gov/gi-bill-comparison-tool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Type in the school's name or zip code for the area you are looking at attending school and select search. Select the appropriate school. Enter the ANTICIPATED Monthly Housing Allowance (MHA) listed in your projected column on row six. Your MHA is based on the zip code where you attend you majority of classes.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 This will be based on the Post - 9/11 GI Bill and 9 months of being in school. The book stipen reflects the spring and fall semester for the year. This does not reflect school to include a summer semester or if you are enrolled part-time.  If you have questions about your G.I. Bill you can call 1-888-GIB-ILL1 or 1-888-442-4551.</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MEB or have a disablility rating, enter this under the projected column, row 18 – V.A. Benefits.  Add a remark stating which one this number represents.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 currently know your ratings, please calculate it at a 30% rating.</a:t>
          </a: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can use </a:t>
          </a:r>
          <a:r>
            <a:rPr lang="en-US" sz="1100" u="sng">
              <a:effectLst/>
              <a:latin typeface="Times New Roman" panose="02020603050405020304" pitchFamily="18" charset="0"/>
              <a:ea typeface="Calibri" panose="020F0502020204030204" pitchFamily="34" charset="0"/>
              <a:cs typeface="Times New Roman" panose="02020603050405020304" pitchFamily="18" charset="0"/>
            </a:rPr>
            <a:t>www.paycheckcity.com</a:t>
          </a:r>
          <a:r>
            <a:rPr lang="en-US" sz="1100">
              <a:effectLst/>
              <a:latin typeface="Times New Roman" panose="02020603050405020304" pitchFamily="18" charset="0"/>
              <a:ea typeface="Calibri" panose="020F0502020204030204" pitchFamily="34" charset="0"/>
              <a:cs typeface="Times New Roman" panose="02020603050405020304" pitchFamily="18" charset="0"/>
            </a:rPr>
            <a:t> to get your approximate tax information. Click on Paycheck Calculators then click on Salary Calculator, Click on select a state and chose the state you are planning to reside,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For Gross Pay put in your taxable annual salary (included all forms of taxable income)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Gross Pay Method is Annually</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Gross Pay YTD leave blank or zero</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Pay Frequency will be monthly since we are doing a monthly spending plan.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Put in your Federal Filing Status single, married etc.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Put in your number of Federal Allowances like 1 if it is just you or if you’re married put in 2 and add if you have children.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want them to withhold more you can put a money amount in the Additional Federal Withholding box, if not skip that one.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a:t>
          </a:r>
          <a:r>
            <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you’re </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tax exempt </a:t>
          </a:r>
          <a:r>
            <a:rPr lang="en-US" sz="1100">
              <a:effectLst/>
              <a:latin typeface="Times New Roman" panose="02020603050405020304" pitchFamily="18" charset="0"/>
              <a:ea typeface="Calibri" panose="020F0502020204030204" pitchFamily="34" charset="0"/>
              <a:cs typeface="Times New Roman" panose="02020603050405020304" pitchFamily="18" charset="0"/>
            </a:rPr>
            <a:t>chose the box for your</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exemption.</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Go to the bottom of the page and click on calculate to get your approximate tax information to put on the projected side of your spending plan. </a:t>
          </a:r>
          <a:endParaRPr lang="en-US" sz="1050" strike="sngStrike" baseline="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Expenses tab</a:t>
          </a:r>
          <a:r>
            <a:rPr lang="en-US" sz="1100" b="1" i="1"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 </a:t>
          </a:r>
          <a:r>
            <a:rPr lang="en-US" sz="1100" b="1" i="1" baseline="0">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Red</a:t>
          </a:r>
          <a:r>
            <a:rPr lang="en-US" sz="1100" b="1" i="1">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en-US" sz="1200" b="1" i="1">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US" sz="1100">
            <a:solidFill>
              <a:srgbClr val="C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What your</a:t>
          </a:r>
          <a:r>
            <a:rPr lang="en-US" sz="12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effectLst/>
              <a:latin typeface="Times New Roman" panose="02020603050405020304" pitchFamily="18" charset="0"/>
              <a:ea typeface="Calibri" panose="020F0502020204030204" pitchFamily="34" charset="0"/>
              <a:cs typeface="Times New Roman" panose="02020603050405020304" pitchFamily="18" charset="0"/>
            </a:rPr>
            <a:t>Current monthly expenses are now. Use your bank statement, credit card statement, etc. to review this information.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are expenses you expect to have when you separate out of the military.</a:t>
          </a:r>
          <a:r>
            <a:rPr kumimoji="0" lang="en-US" sz="1100" b="0" i="0" u="none" strike="noStrike" kern="0" cap="none" spc="0" normalizeH="0" baseline="0" noProof="0">
              <a:ln>
                <a:noFill/>
              </a:ln>
              <a:solidFill>
                <a:schemeClr val="dk1"/>
              </a:solidFill>
              <a:effectLst/>
              <a:uLnTx/>
              <a:uFillTx/>
              <a:latin typeface="+mn-lt"/>
              <a:ea typeface="+mn-ea"/>
              <a:cs typeface="+mn-cs"/>
            </a:rPr>
            <a:t> </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If you are unsure what to plan for, google the cost of living for the area you are going to OR specifically what the average cost for utilities, gas, etc. might be.</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Add remarks with any additional information that will help explain the cost or no cost, such as staying with family if you have no rent or mortgage.</a:t>
          </a:r>
          <a:endPar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New Expenses block at the bottom! Notes of what expenses will change once you separate out of the service.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i="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Debt Tab - </a:t>
          </a:r>
          <a:r>
            <a:rPr lang="en-US" sz="1100" b="1" i="1">
              <a:solidFill>
                <a:srgbClr val="FFC000"/>
              </a:solidFill>
              <a:effectLst/>
              <a:latin typeface="Times New Roman" panose="02020603050405020304" pitchFamily="18" charset="0"/>
              <a:ea typeface="Calibri" panose="020F0502020204030204" pitchFamily="34" charset="0"/>
              <a:cs typeface="Times New Roman" panose="02020603050405020304" pitchFamily="18" charset="0"/>
            </a:rPr>
            <a:t>Orange</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Debts you currently have-</a:t>
          </a:r>
          <a:r>
            <a:rPr lang="en-US" sz="11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place </a:t>
          </a:r>
          <a:r>
            <a:rPr lang="en-US" sz="1100">
              <a:effectLst/>
              <a:latin typeface="Times New Roman" panose="02020603050405020304" pitchFamily="18" charset="0"/>
              <a:ea typeface="Calibri" panose="020F0502020204030204" pitchFamily="34" charset="0"/>
              <a:cs typeface="Times New Roman" panose="02020603050405020304" pitchFamily="18" charset="0"/>
            </a:rPr>
            <a:t>in the actual monthly payment amount for mortgage or rent, credit cards, car loans, etc.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projected column - Put in the amount that you project to pay on a monthly basis when you separate.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strike="noStrike"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Enter </a:t>
          </a:r>
          <a:r>
            <a:rPr lang="en-US" sz="1100">
              <a:effectLst/>
              <a:latin typeface="Times New Roman" panose="02020603050405020304" pitchFamily="18" charset="0"/>
              <a:ea typeface="Calibri" panose="020F0502020204030204" pitchFamily="34" charset="0"/>
              <a:cs typeface="Times New Roman" panose="02020603050405020304" pitchFamily="18" charset="0"/>
            </a:rPr>
            <a:t>the current total remaining balance of each of the debts.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Remarks: fill in as appropriate.  If you have no outstanding debt, put in remarks: NO DEBT</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Your debt to income ratio should fill in automatically</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This is based on the income and debt you entered onto</a:t>
          </a:r>
          <a:r>
            <a:rPr lang="en-US" sz="11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the </a:t>
          </a:r>
          <a:r>
            <a:rPr lang="en-US" sz="1100">
              <a:effectLst/>
              <a:latin typeface="Times New Roman" panose="02020603050405020304" pitchFamily="18" charset="0"/>
              <a:ea typeface="Calibri" panose="020F0502020204030204" pitchFamily="34" charset="0"/>
              <a:cs typeface="Times New Roman" panose="02020603050405020304" pitchFamily="18" charset="0"/>
            </a:rPr>
            <a:t>spreadsheet.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Asset Tab - </a:t>
          </a:r>
          <a:r>
            <a:rPr lang="en-US" sz="1100" b="1" i="1">
              <a:solidFill>
                <a:srgbClr val="0070C0"/>
              </a:solidFill>
              <a:effectLst/>
              <a:latin typeface="Times New Roman" panose="02020603050405020304" pitchFamily="18" charset="0"/>
              <a:ea typeface="Calibri" panose="020F0502020204030204" pitchFamily="34" charset="0"/>
              <a:cs typeface="Times New Roman" panose="02020603050405020304" pitchFamily="18" charset="0"/>
            </a:rPr>
            <a:t>Blue: </a:t>
          </a:r>
          <a:endParaRPr lang="en-US" sz="1050">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Savings and Investments Heading--&gt;  fill out the monthly amount/contribution you currently are saving. Then fill out the projected monthly amount you want to save after you separate.  This is not your current balance in each account.</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Assets, Liabilities and Net Worth  Heading--&gt; These are total current balances you have  as of TODAY'S DATE.  Your assets reflect your balance of accounts/value. Your libabilities reflect your oustanding balance of each account, not monthly payments you make.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Asset - If you open your wallet or check your vehicle and home... how much cash is accessible to you?</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you look at your bank account(s), what is your current balance? How much money is there?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had to sell anything, what is the current fair market value.  This will be listed under your assets tab.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Liabilities - This will either autofill from the total balances listed from the debt tab or will need manually added for your current outstanding balance on things you owe money for.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Action Plan Tab - No color: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have filled in the income, expense, debt, and asset tabs, the Cash Flow Summary section will auto-fill for you. You have the option to manually include your Credit Score.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strike="noStrike"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Enter information for </a:t>
          </a:r>
          <a:r>
            <a:rPr lang="en-US" sz="1100">
              <a:effectLst/>
              <a:latin typeface="Times New Roman" panose="02020603050405020304" pitchFamily="18" charset="0"/>
              <a:ea typeface="Calibri" panose="020F0502020204030204" pitchFamily="34" charset="0"/>
              <a:cs typeface="Times New Roman" panose="02020603050405020304" pitchFamily="18" charset="0"/>
            </a:rPr>
            <a:t>your short, medium, and long term financial goals.  Use the S.M.A.R.T. method.</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Resources</a:t>
          </a:r>
          <a:r>
            <a:rPr lang="en-US" sz="1100" b="1" i="1"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Tab - </a:t>
          </a:r>
          <a:r>
            <a:rPr lang="en-US" sz="1100" b="1" i="1" baseline="0">
              <a:solidFill>
                <a:srgbClr val="7030A0"/>
              </a:solidFill>
              <a:effectLst/>
              <a:latin typeface="Times New Roman" panose="02020603050405020304" pitchFamily="18" charset="0"/>
              <a:ea typeface="Calibri" panose="020F0502020204030204" pitchFamily="34" charset="0"/>
              <a:cs typeface="Times New Roman" panose="02020603050405020304" pitchFamily="18" charset="0"/>
            </a:rPr>
            <a:t>Purple: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Use this tab to assist in calculating taxes.  Additional resources/links are listed throughout for topics you will encounter with the Financial Realm.</a:t>
          </a:r>
          <a:endParaRPr lang="en-US" sz="1100" b="0" i="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i="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12-Month Spend Plan tab - </a:t>
          </a:r>
          <a:r>
            <a:rPr lang="en-US" sz="1100" b="1" i="1">
              <a:solidFill>
                <a:srgbClr val="CCCC00"/>
              </a:solidFill>
              <a:effectLst/>
              <a:latin typeface="Times New Roman" panose="02020603050405020304" pitchFamily="18" charset="0"/>
              <a:ea typeface="Calibri" panose="020F0502020204030204" pitchFamily="34" charset="0"/>
              <a:cs typeface="Times New Roman" panose="02020603050405020304" pitchFamily="18" charset="0"/>
            </a:rPr>
            <a:t>Yellow: </a:t>
          </a:r>
          <a:endParaRPr lang="en-US" sz="1050">
            <a:solidFill>
              <a:srgbClr val="CCCC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a:effectLst/>
            <a:latin typeface="Times New Roman" panose="02020603050405020304" pitchFamily="18" charset="0"/>
            <a:ea typeface="Calibri" panose="020F0502020204030204" pitchFamily="34" charset="0"/>
            <a:cs typeface="Times New Roman" panose="02020603050405020304" pitchFamily="18" charset="0"/>
          </a:endParaRPr>
        </a:p>
        <a:p>
          <a:pPr eaLnBrk="1" fontAlgn="auto" latinLnBrk="0" hangingPunct="1"/>
          <a:r>
            <a:rPr lang="en-US" sz="1100" b="1" i="0" baseline="0">
              <a:solidFill>
                <a:schemeClr val="dk1"/>
              </a:solidFill>
              <a:effectLst/>
              <a:latin typeface="+mn-lt"/>
              <a:ea typeface="+mn-ea"/>
              <a:cs typeface="+mn-cs"/>
            </a:rPr>
            <a:t>Regardless of jargon, </a:t>
          </a:r>
          <a:r>
            <a:rPr lang="en-US" sz="1100" b="1" i="0" u="sng" baseline="0">
              <a:solidFill>
                <a:schemeClr val="dk1"/>
              </a:solidFill>
              <a:effectLst/>
              <a:latin typeface="+mn-lt"/>
              <a:ea typeface="+mn-ea"/>
              <a:cs typeface="+mn-cs"/>
            </a:rPr>
            <a:t>Months 1-6 will be based your CURRENT</a:t>
          </a:r>
          <a:r>
            <a:rPr lang="en-US" sz="1100" b="1" i="0" baseline="0">
              <a:solidFill>
                <a:schemeClr val="dk1"/>
              </a:solidFill>
              <a:effectLst/>
              <a:latin typeface="+mn-lt"/>
              <a:ea typeface="+mn-ea"/>
              <a:cs typeface="+mn-cs"/>
            </a:rPr>
            <a:t> active duty and </a:t>
          </a:r>
          <a:r>
            <a:rPr lang="en-US" sz="1100" b="1" i="0" u="sng" baseline="0">
              <a:solidFill>
                <a:schemeClr val="dk1"/>
              </a:solidFill>
              <a:effectLst/>
              <a:latin typeface="+mn-lt"/>
              <a:ea typeface="+mn-ea"/>
              <a:cs typeface="+mn-cs"/>
            </a:rPr>
            <a:t>Months 7-12 will be based on your PROJECTED</a:t>
          </a:r>
          <a:r>
            <a:rPr lang="en-US" sz="1100" b="1" i="0" baseline="0">
              <a:solidFill>
                <a:schemeClr val="dk1"/>
              </a:solidFill>
              <a:effectLst/>
              <a:latin typeface="+mn-lt"/>
              <a:ea typeface="+mn-ea"/>
              <a:cs typeface="+mn-cs"/>
            </a:rPr>
            <a:t> (anticipated or actual civilian) spend plan. you will be using the numbers from the income, expenses, debt, and assets tabs. </a:t>
          </a:r>
          <a:endParaRPr lang="en-US">
            <a:effectLst/>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Combined Projected Income you will get/see from what you entered on the income tab.</a:t>
          </a: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Any additional taxable income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will need to be </a:t>
          </a:r>
          <a:r>
            <a:rPr lang="en-US" sz="1100" u="sng" baseline="0">
              <a:effectLst/>
              <a:latin typeface="Times New Roman" panose="02020603050405020304" pitchFamily="18" charset="0"/>
              <a:ea typeface="Calibri" panose="020F0502020204030204" pitchFamily="34" charset="0"/>
              <a:cs typeface="Times New Roman" panose="02020603050405020304" pitchFamily="18" charset="0"/>
            </a:rPr>
            <a:t>manual entered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in row 6.</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will see the Social Security and Medicare numbers auto populate for you in the taxes section.  On row 10-Federal and row 12-state taxes (if </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applicable</a:t>
          </a:r>
          <a:r>
            <a:rPr lang="en-US" sz="1100">
              <a:effectLst/>
              <a:latin typeface="Times New Roman" panose="02020603050405020304" pitchFamily="18" charset="0"/>
              <a:ea typeface="Calibri" panose="020F0502020204030204" pitchFamily="34" charset="0"/>
              <a:cs typeface="Times New Roman" panose="02020603050405020304" pitchFamily="18" charset="0"/>
            </a:rPr>
            <a:t>) will be calculated through </a:t>
          </a:r>
          <a:r>
            <a:rPr lang="en-US" sz="1100" u="sng">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rPr>
            <a:t>https://smartasset.com/taxes/income-taxes</a:t>
          </a:r>
          <a:r>
            <a:rPr lang="en-US" sz="1100">
              <a:effectLst/>
              <a:latin typeface="Times New Roman" panose="02020603050405020304" pitchFamily="18" charset="0"/>
              <a:ea typeface="Calibri" panose="020F0502020204030204" pitchFamily="34" charset="0"/>
              <a:cs typeface="Times New Roman" panose="02020603050405020304" pitchFamily="18" charset="0"/>
            </a:rPr>
            <a:t> You will need to calculate on an annual (yearly) basis.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Results populate annually, </a:t>
          </a:r>
          <a:r>
            <a:rPr lang="en-US" sz="1100" b="1" i="1" u="sng">
              <a:effectLst/>
              <a:latin typeface="Times New Roman" panose="02020603050405020304" pitchFamily="18" charset="0"/>
              <a:ea typeface="Calibri" panose="020F0502020204030204" pitchFamily="34" charset="0"/>
              <a:cs typeface="Times New Roman" panose="02020603050405020304" pitchFamily="18" charset="0"/>
            </a:rPr>
            <a:t>remember</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 to break this back down to monthly pay.</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 Row 7 displays your Gross monthly taxable income –&gt; take this number and multiple it by 12 for 12 months.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I.E.  If 4,000 is your Total Gross income </a:t>
          </a:r>
          <a:r>
            <a:rPr lang="en-US" sz="1100">
              <a:effectLst/>
              <a:latin typeface="Times New Roman" panose="02020603050405020304" pitchFamily="18" charset="0"/>
              <a:ea typeface="Calibri" panose="020F0502020204030204" pitchFamily="34" charset="0"/>
              <a:cs typeface="Times New Roman" panose="02020603050405020304" pitchFamily="18" charset="0"/>
              <a:sym typeface="Wingdings" panose="05000000000000000000" pitchFamily="2" charset="2"/>
            </a:rPr>
            <a:t></a:t>
          </a:r>
          <a:r>
            <a:rPr lang="en-US" sz="1100">
              <a:effectLst/>
              <a:latin typeface="Times New Roman" panose="02020603050405020304" pitchFamily="18" charset="0"/>
              <a:ea typeface="Calibri" panose="020F0502020204030204" pitchFamily="34" charset="0"/>
              <a:cs typeface="Times New Roman" panose="02020603050405020304" pitchFamily="18" charset="0"/>
            </a:rPr>
            <a:t> 4,000 *12 months = 48,000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On the website enter: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spcBef>
              <a:spcPts val="0"/>
            </a:spcBef>
            <a:spcAft>
              <a:spcPts val="0"/>
            </a:spcAft>
            <a:buFont typeface="Wingdings" panose="05000000000000000000" pitchFamily="2"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Annual Household Income</a:t>
          </a:r>
          <a:r>
            <a:rPr lang="en-US" sz="1100">
              <a:effectLst/>
              <a:latin typeface="Times New Roman" panose="02020603050405020304" pitchFamily="18" charset="0"/>
              <a:ea typeface="Calibri" panose="020F0502020204030204" pitchFamily="34" charset="0"/>
              <a:cs typeface="Times New Roman" panose="02020603050405020304" pitchFamily="18" charset="0"/>
              <a:sym typeface="Wingdings" panose="05000000000000000000" pitchFamily="2" charset="2"/>
            </a:rPr>
            <a:t></a:t>
          </a:r>
          <a:r>
            <a:rPr lang="en-US" sz="1100">
              <a:effectLst/>
              <a:latin typeface="Times New Roman" panose="02020603050405020304" pitchFamily="18" charset="0"/>
              <a:ea typeface="Calibri" panose="020F0502020204030204" pitchFamily="34" charset="0"/>
              <a:cs typeface="Times New Roman" panose="02020603050405020304" pitchFamily="18" charset="0"/>
            </a:rPr>
            <a:t> 48,000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spcBef>
              <a:spcPts val="0"/>
            </a:spcBef>
            <a:spcAft>
              <a:spcPts val="0"/>
            </a:spcAft>
            <a:buFont typeface="Wingdings" panose="05000000000000000000" pitchFamily="2"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Location: Where you file taxes (i.e. home of record or where you are going to)</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spcBef>
              <a:spcPts val="0"/>
            </a:spcBef>
            <a:spcAft>
              <a:spcPts val="0"/>
            </a:spcAft>
            <a:buFont typeface="Wingdings" panose="05000000000000000000" pitchFamily="2"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Status – Single or Married</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RESULTS POPULATE FOR ANNUALLY. </a:t>
          </a: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will need to divide it by 12 to break it down to a monthly rate.</a:t>
          </a: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Federal</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 4102 / 12 months = 341.83 </a:t>
          </a:r>
        </a:p>
        <a:p>
          <a:pPr marL="742950" marR="0" lvl="1" indent="-285750">
            <a:spcBef>
              <a:spcPts val="0"/>
            </a:spcBef>
            <a:spcAft>
              <a:spcPts val="0"/>
            </a:spcAft>
            <a:buFont typeface="Courier New" panose="02070309020205020404" pitchFamily="49" charset="0"/>
            <a:buChar char="o"/>
          </a:pP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State = 1844 / 12 months = 153.67</a:t>
          </a:r>
        </a:p>
        <a:p>
          <a:pPr marL="742950" marR="0" lvl="1" indent="-285750">
            <a:spcBef>
              <a:spcPts val="0"/>
            </a:spcBef>
            <a:spcAft>
              <a:spcPts val="0"/>
            </a:spcAft>
            <a:buFont typeface="Courier New" panose="02070309020205020404" pitchFamily="49" charset="0"/>
            <a:buChar char="o"/>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will need to calculate this for each month that has a change in income.</a:t>
          </a:r>
        </a:p>
        <a:p>
          <a:pPr marL="742950" marR="0" lvl="1" indent="-285750">
            <a:spcBef>
              <a:spcPts val="0"/>
            </a:spcBef>
            <a:spcAft>
              <a:spcPts val="0"/>
            </a:spcAft>
            <a:buFont typeface="Courier New" panose="02070309020205020404" pitchFamily="49" charset="0"/>
            <a:buChar char="o"/>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your state has no taxes put: NO – State Name</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22860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are MEB or plan to use your GI Bill, place in non-taxable income section (see income tab for the numbers you need</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to 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Savings is what you pay yourself every month (pulled from the asset tab).</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Then fill out/verify the rest of the columns/rows as appropriate (pulled from the debt tab).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have a surplus (positive amount of money) or even zero balance this is good. If you see a deficit or negative amount in parenthesis like this: (150) you may want to make adjustments to your budget or see a Financial Counselor to</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prepare for potential financial hardship</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Career Readiness Standard is a 12 month service Budget with all tabs completed.</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9</xdr:col>
      <xdr:colOff>323850</xdr:colOff>
      <xdr:row>81</xdr:row>
      <xdr:rowOff>161926</xdr:rowOff>
    </xdr:from>
    <xdr:to>
      <xdr:col>18</xdr:col>
      <xdr:colOff>266700</xdr:colOff>
      <xdr:row>94</xdr:row>
      <xdr:rowOff>9525</xdr:rowOff>
    </xdr:to>
    <xdr:pic>
      <xdr:nvPicPr>
        <xdr:cNvPr id="3" name="Picture 2"/>
        <xdr:cNvPicPr>
          <a:picLocks noChangeAspect="1"/>
        </xdr:cNvPicPr>
      </xdr:nvPicPr>
      <xdr:blipFill rotWithShape="1">
        <a:blip xmlns:r="http://schemas.openxmlformats.org/officeDocument/2006/relationships" r:embed="rId1"/>
        <a:srcRect l="4398" t="580" r="2757" b="28670"/>
        <a:stretch/>
      </xdr:blipFill>
      <xdr:spPr>
        <a:xfrm>
          <a:off x="5810250" y="15592426"/>
          <a:ext cx="5429250" cy="2324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114301</xdr:colOff>
      <xdr:row>0</xdr:row>
      <xdr:rowOff>238124</xdr:rowOff>
    </xdr:from>
    <xdr:to>
      <xdr:col>12</xdr:col>
      <xdr:colOff>133351</xdr:colOff>
      <xdr:row>43</xdr:row>
      <xdr:rowOff>28575</xdr:rowOff>
    </xdr:to>
    <xdr:sp macro="" textlink="">
      <xdr:nvSpPr>
        <xdr:cNvPr id="2" name="TextBox 1"/>
        <xdr:cNvSpPr txBox="1"/>
      </xdr:nvSpPr>
      <xdr:spPr>
        <a:xfrm>
          <a:off x="8610601" y="238124"/>
          <a:ext cx="4438650" cy="904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Income tab - </a:t>
          </a:r>
          <a:r>
            <a:rPr kumimoji="0" lang="en-US" sz="1100" b="1" i="1" u="none" strike="noStrike" kern="0" cap="none" spc="0" normalizeH="0" baseline="0" noProof="0">
              <a:ln>
                <a:noFill/>
              </a:ln>
              <a:solidFill>
                <a:srgbClr val="92D050"/>
              </a:solidFill>
              <a:effectLst/>
              <a:uLnTx/>
              <a:uFillTx/>
              <a:latin typeface="Times New Roman" panose="02020603050405020304" pitchFamily="18" charset="0"/>
              <a:ea typeface="Calibri" panose="020F0502020204030204" pitchFamily="34" charset="0"/>
              <a:cs typeface="Times New Roman" panose="02020603050405020304" pitchFamily="18" charset="0"/>
            </a:rPr>
            <a:t>Green</a:t>
          </a: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1" i="1" u="sng"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GO TO THE HOW TO TAB TO LOCATE WHERE TO SEND YOUR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List your name and rank in Column A, row2  and zip code with city, ST in Column D, row 2.</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current income column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is what you make now</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in the military. Use your LES for actual income (extitlements) and deductions.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a remark stating such.</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projected income column is what you project your income will be when you’re out of the service, based on the job you are trying to get or returning to.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identify minimum wage in the area you are going and calculate for part-time (20 hours/week) or full-time (40 hours/week).</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Do no factor in overtime is it is not guaranteed.  If commissioned based, list the smallest amount you will make and add a note in remarks stating commission based.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i="0" baseline="0">
              <a:solidFill>
                <a:schemeClr val="dk1"/>
              </a:solidFill>
              <a:effectLst/>
              <a:latin typeface="Times New Roman" panose="02020603050405020304" pitchFamily="18" charset="0"/>
              <a:ea typeface="+mn-ea"/>
              <a:cs typeface="Times New Roman" panose="02020603050405020304" pitchFamily="18" charset="0"/>
            </a:rPr>
            <a:t>On row 18 – V.A. Benefits: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MEB or have a disablility rating, this will be under the projected column.  Add a remark stating which one this number represents.  </a:t>
          </a:r>
          <a:r>
            <a:rPr kumimoji="0" lang="en-US" sz="1100" b="0" i="0"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do not yet know your ratings, please calculate at 30%</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dual military, please note within remarks.</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have a spouse with separate accounts and one join account for expenses, list their income, and add a remark if you have a split account or joint.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sng" strike="noStrike" kern="0" cap="none" spc="0" normalizeH="0" baseline="0" noProof="0">
              <a:ln>
                <a:noFill/>
              </a:ln>
              <a:solidFill>
                <a:srgbClr val="FF0000"/>
              </a:solidFill>
              <a:effectLst/>
              <a:uLnTx/>
              <a:uFillTx/>
              <a:latin typeface="Calibri" panose="020F0502020204030204" pitchFamily="34" charset="0"/>
              <a:ea typeface="Calibri" panose="020F0502020204030204" pitchFamily="34" charset="0"/>
              <a:cs typeface="Times New Roman" panose="02020603050405020304" pitchFamily="18" charset="0"/>
            </a:rPr>
            <a:t>Your non-taxable income and secondary income will need to be manually added, OR VERIFIED, on the last tab: 12 month Spend Plan.</a:t>
          </a:r>
        </a:p>
        <a:p>
          <a:endParaRPr lang="en-US" sz="1100"/>
        </a:p>
        <a:p>
          <a:r>
            <a:rPr lang="en-US" sz="1100" b="1"/>
            <a:t>ADDITIONAL DIRECTIVE</a:t>
          </a:r>
          <a:r>
            <a:rPr lang="en-US" sz="1100" b="1" baseline="0"/>
            <a:t> ON THE "HOW TO" TAB</a:t>
          </a:r>
        </a:p>
        <a:p>
          <a:endParaRPr lang="en-US" sz="1100" b="1" baseline="0"/>
        </a:p>
        <a:p>
          <a:r>
            <a:rPr lang="en-US" sz="1100" b="0" baseline="0"/>
            <a:t>OHA - Oversea's Housing Allowance</a:t>
          </a:r>
        </a:p>
        <a:p>
          <a:r>
            <a:rPr lang="en-US" sz="1100" b="0" baseline="0"/>
            <a:t>AFRH - Armed Forces Retirement Home</a:t>
          </a:r>
        </a:p>
        <a:p>
          <a:r>
            <a:rPr lang="en-US" sz="1100" b="0" baseline="0"/>
            <a:t>SGLI - Service Member Group Life Insurance</a:t>
          </a:r>
        </a:p>
        <a:p>
          <a:r>
            <a:rPr lang="en-US" sz="1100" b="0" baseline="0"/>
            <a:t>TSP - Thrist Savings Plan</a:t>
          </a:r>
        </a:p>
        <a:p>
          <a:r>
            <a:rPr lang="en-US" sz="1100" b="0" baseline="0"/>
            <a:t>SDP - Savings Deposit Plan</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89297</xdr:colOff>
      <xdr:row>0</xdr:row>
      <xdr:rowOff>158750</xdr:rowOff>
    </xdr:from>
    <xdr:to>
      <xdr:col>14</xdr:col>
      <xdr:colOff>29766</xdr:colOff>
      <xdr:row>31</xdr:row>
      <xdr:rowOff>158750</xdr:rowOff>
    </xdr:to>
    <xdr:sp macro="" textlink="">
      <xdr:nvSpPr>
        <xdr:cNvPr id="2" name="TextBox 1"/>
        <xdr:cNvSpPr txBox="1"/>
      </xdr:nvSpPr>
      <xdr:spPr>
        <a:xfrm>
          <a:off x="7044531" y="158750"/>
          <a:ext cx="5992813" cy="547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Expenses tab - </a:t>
          </a:r>
          <a:r>
            <a:rPr kumimoji="0" lang="en-US" sz="1100" b="1" i="1" u="none" strike="noStrike" kern="0" cap="none" spc="0" normalizeH="0" baseline="0" noProof="0">
              <a:ln>
                <a:noFill/>
              </a:ln>
              <a:solidFill>
                <a:srgbClr val="C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Red: </a:t>
          </a:r>
          <a:endParaRPr kumimoji="0" lang="en-US" sz="1100" b="0" i="0" u="none" strike="noStrike" kern="0" cap="none" spc="0" normalizeH="0" baseline="0" noProof="0">
            <a:ln>
              <a:noFill/>
            </a:ln>
            <a:solidFill>
              <a:srgbClr val="C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chemeClr val="dk1"/>
              </a:solidFill>
              <a:effectLst/>
              <a:latin typeface="Times New Roman" panose="02020603050405020304" pitchFamily="18" charset="0"/>
              <a:ea typeface="+mn-ea"/>
              <a:cs typeface="Times New Roman" panose="02020603050405020304" pitchFamily="18" charset="0"/>
            </a:rPr>
            <a:t>GO TO THE HOW TO TAB TO LOCATE WHERE TO SEND YOUR SPEND PLAN</a:t>
          </a:r>
          <a:endParaRPr lang="en-US" sz="11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0" baseline="0">
              <a:solidFill>
                <a:srgbClr val="FF0000"/>
              </a:solidFill>
              <a:effectLst/>
              <a:latin typeface="Times New Roman" panose="02020603050405020304" pitchFamily="18" charset="0"/>
              <a:ea typeface="+mn-ea"/>
              <a:cs typeface="Times New Roman" panose="02020603050405020304" pitchFamily="18" charset="0"/>
            </a:rPr>
            <a:t>Add remarks with any additional information that will help explain the cost or no cost of your situation. Any one-time expenses need to be noted in the remarks column.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1" i="0" baseline="0">
            <a:solidFill>
              <a:srgbClr val="FF0000"/>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u="sng">
              <a:solidFill>
                <a:srgbClr val="FF0000"/>
              </a:solidFill>
              <a:effectLst/>
              <a:latin typeface="Times New Roman" panose="02020603050405020304" pitchFamily="18" charset="0"/>
              <a:cs typeface="Times New Roman" panose="02020603050405020304" pitchFamily="18" charset="0"/>
            </a:rPr>
            <a:t>Ensure</a:t>
          </a:r>
          <a:r>
            <a:rPr lang="en-US" sz="1100" b="1" u="sng" baseline="0">
              <a:solidFill>
                <a:srgbClr val="FF0000"/>
              </a:solidFill>
              <a:effectLst/>
              <a:latin typeface="Times New Roman" panose="02020603050405020304" pitchFamily="18" charset="0"/>
              <a:cs typeface="Times New Roman" panose="02020603050405020304" pitchFamily="18" charset="0"/>
            </a:rPr>
            <a:t> you are listing expenses / costs at a monthly rate.  If you add anything at a yearly rate or one-time cost, add it in the remarks column and then list the monthly rate (yearly cost divided by 12 months) and list in the current or projected column.</a:t>
          </a:r>
          <a:endParaRPr lang="en-US" sz="1100" b="1" u="sng">
            <a:solidFill>
              <a:srgbClr val="FF0000"/>
            </a:solidFill>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i="0" baseline="0">
              <a:solidFill>
                <a:schemeClr val="dk1"/>
              </a:solidFill>
              <a:effectLst/>
              <a:latin typeface="Times New Roman" panose="02020603050405020304" pitchFamily="18" charset="0"/>
              <a:ea typeface="+mn-ea"/>
              <a:cs typeface="Times New Roman" panose="02020603050405020304" pitchFamily="18" charset="0"/>
            </a:rPr>
            <a:t>Expenses should reflect an </a:t>
          </a:r>
          <a:r>
            <a:rPr lang="en-US" sz="1100" b="0" i="0" u="sng" baseline="0">
              <a:solidFill>
                <a:schemeClr val="dk1"/>
              </a:solidFill>
              <a:effectLst/>
              <a:latin typeface="Times New Roman" panose="02020603050405020304" pitchFamily="18" charset="0"/>
              <a:ea typeface="+mn-ea"/>
              <a:cs typeface="Times New Roman" panose="02020603050405020304" pitchFamily="18" charset="0"/>
            </a:rPr>
            <a:t>average cost </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or the most you pay for each expense per month.  It is better to undercaculate your income and overcalculate your expenses.</a:t>
          </a:r>
          <a:endParaRPr lang="en-US" sz="11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1"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0" baseline="0">
              <a:solidFill>
                <a:schemeClr val="dk1"/>
              </a:solidFill>
              <a:effectLst/>
              <a:latin typeface="Times New Roman" panose="02020603050405020304" pitchFamily="18" charset="0"/>
              <a:ea typeface="+mn-ea"/>
              <a:cs typeface="Times New Roman" panose="02020603050405020304" pitchFamily="18" charset="0"/>
            </a:rPr>
            <a:t>Adding remarks with any additional information that will help explain the cost or no cost, such as staying with family if you have no rent or mortgage, no pet, using parent's car, package insurance, etc. as you complete each row for your expenses.  </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What are your Current monthly expenses right now. Use your bank statement, credit card statement, etc. to review this information.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are expenses you expect to have when you separate out of the military.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you can google the medium cost of utilites, like electricity, for the area you are going to.</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i="0" baseline="0">
              <a:solidFill>
                <a:schemeClr val="dk1"/>
              </a:solidFill>
              <a:effectLst/>
              <a:latin typeface="Times New Roman" panose="02020603050405020304" pitchFamily="18" charset="0"/>
              <a:ea typeface="+mn-ea"/>
              <a:cs typeface="Times New Roman" panose="02020603050405020304" pitchFamily="18" charset="0"/>
            </a:rPr>
            <a:t>If you have no expense or someone else covers, ADD IN REMARKS stating such.  If an expense is a one time expense, include this note and the total expense cost in remarks.  You will need to manually enter the cost on the appropriate month on the last tab. </a:t>
          </a:r>
          <a:endParaRPr lang="en-US" sz="11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0"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i="0" baseline="0">
              <a:solidFill>
                <a:schemeClr val="dk1"/>
              </a:solidFill>
              <a:effectLst/>
              <a:latin typeface="Times New Roman" panose="02020603050405020304" pitchFamily="18" charset="0"/>
              <a:ea typeface="+mn-ea"/>
              <a:cs typeface="Times New Roman" panose="02020603050405020304" pitchFamily="18" charset="0"/>
            </a:rPr>
            <a:t>If you have a spouse with separate accounts and one join account for expenses, note in remarks.</a:t>
          </a:r>
          <a:endParaRPr lang="en-US" sz="11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unsure what to plan for, google the cost of living for the area you are going to OR specifically what the average cost for utilities, gas, etc. might be.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New Expenses block at the bottom! Notes of what expenses will change once you separate out of the service.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Times New Roman" panose="02020603050405020304" pitchFamily="18" charset="0"/>
              <a:ea typeface="+mn-ea"/>
              <a:cs typeface="Times New Roman" panose="02020603050405020304" pitchFamily="18" charset="0"/>
            </a:rPr>
            <a:t>ADDITIONAL DIRECTIVE</a:t>
          </a:r>
          <a:r>
            <a:rPr lang="en-US" sz="1100" b="1" baseline="0">
              <a:solidFill>
                <a:schemeClr val="dk1"/>
              </a:solidFill>
              <a:effectLst/>
              <a:latin typeface="Times New Roman" panose="02020603050405020304" pitchFamily="18" charset="0"/>
              <a:ea typeface="+mn-ea"/>
              <a:cs typeface="Times New Roman" panose="02020603050405020304" pitchFamily="18" charset="0"/>
            </a:rPr>
            <a:t> ON THE "HOW TO" TAB</a:t>
          </a:r>
          <a:endParaRPr lang="en-US" sz="1100">
            <a:effectLst/>
            <a:latin typeface="Times New Roman" panose="02020603050405020304" pitchFamily="18" charset="0"/>
            <a:cs typeface="Times New Roman" panose="02020603050405020304" pitchFamily="18"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59530</xdr:colOff>
      <xdr:row>73</xdr:row>
      <xdr:rowOff>29765</xdr:rowOff>
    </xdr:from>
    <xdr:to>
      <xdr:col>12</xdr:col>
      <xdr:colOff>575468</xdr:colOff>
      <xdr:row>95</xdr:row>
      <xdr:rowOff>59531</xdr:rowOff>
    </xdr:to>
    <xdr:sp macro="" textlink="">
      <xdr:nvSpPr>
        <xdr:cNvPr id="3" name="TextBox 2"/>
        <xdr:cNvSpPr txBox="1"/>
      </xdr:nvSpPr>
      <xdr:spPr>
        <a:xfrm>
          <a:off x="7014764" y="13979921"/>
          <a:ext cx="5357813" cy="4196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If you are seeing this section</a:t>
          </a:r>
          <a:r>
            <a:rPr lang="en-US" sz="1200" b="1" baseline="0">
              <a:latin typeface="Times New Roman" panose="02020603050405020304" pitchFamily="18" charset="0"/>
              <a:cs typeface="Times New Roman" panose="02020603050405020304" pitchFamily="18" charset="0"/>
            </a:rPr>
            <a:t> first, scroll to the top of this tab to see instructions and complete in full.</a:t>
          </a:r>
        </a:p>
        <a:p>
          <a:endParaRPr lang="en-US" sz="1200" baseline="0">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In considering personal items, remember this is based off monthly expenses.  Laundry/Dry cleaning will not not represent laundry soap/dry sheets, it will include if you have to use a landromat.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Make sure to budget membership costs in Leirsure/Entertainment/Hobbies.  For example, if you have XBOX Live/GamePass annual subscription, look how much you will pay per year, divide by 12 (months in a year) and put this number in the appropriate spots.  If you plan to cancel a plan, or use a family plan (for say Spotify or Netflix, etc) use remarks to clarify this.</a:t>
          </a:r>
        </a:p>
        <a:p>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0</xdr:row>
      <xdr:rowOff>276223</xdr:rowOff>
    </xdr:from>
    <xdr:to>
      <xdr:col>14</xdr:col>
      <xdr:colOff>95251</xdr:colOff>
      <xdr:row>30</xdr:row>
      <xdr:rowOff>152399</xdr:rowOff>
    </xdr:to>
    <xdr:sp macro="" textlink="">
      <xdr:nvSpPr>
        <xdr:cNvPr id="2" name="TextBox 1"/>
        <xdr:cNvSpPr txBox="1"/>
      </xdr:nvSpPr>
      <xdr:spPr>
        <a:xfrm>
          <a:off x="7610475" y="276223"/>
          <a:ext cx="4886326" cy="706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Debt Tab - </a:t>
          </a:r>
          <a:r>
            <a:rPr kumimoji="0" lang="en-US" sz="1100" b="1" i="1" u="none" strike="noStrike" kern="0" cap="none" spc="0" normalizeH="0" baseline="0" noProof="0">
              <a:ln>
                <a:noFill/>
              </a:ln>
              <a:solidFill>
                <a:srgbClr val="FFC000"/>
              </a:solidFill>
              <a:effectLst/>
              <a:uLnTx/>
              <a:uFillTx/>
              <a:latin typeface="Times New Roman" panose="02020603050405020304" pitchFamily="18" charset="0"/>
              <a:ea typeface="Calibri" panose="020F0502020204030204" pitchFamily="34" charset="0"/>
              <a:cs typeface="Times New Roman" panose="02020603050405020304" pitchFamily="18" charset="0"/>
            </a:rPr>
            <a:t>Orange</a:t>
          </a: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GO TO THE HOW TO TAB TO LOCATE WHERE TO SEND YOUR SPEND PLAN</a:t>
          </a:r>
          <a:endParaRPr lang="en-US" sz="1100">
            <a:effectLst/>
          </a:endParaRPr>
        </a:p>
        <a:p>
          <a:pPr rtl="0" eaLnBrk="1" latinLnBrk="0" hangingPunct="1"/>
          <a:endParaRPr lang="en-US" sz="1100" b="1">
            <a:solidFill>
              <a:schemeClr val="dk1"/>
            </a:solidFill>
            <a:effectLst/>
            <a:latin typeface="+mn-lt"/>
            <a:ea typeface="+mn-ea"/>
            <a:cs typeface="+mn-cs"/>
          </a:endParaRP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Debt: </a:t>
          </a:r>
          <a:r>
            <a:rPr lang="en-US" sz="1100">
              <a:solidFill>
                <a:schemeClr val="dk1"/>
              </a:solidFill>
              <a:effectLst/>
              <a:latin typeface="+mn-lt"/>
              <a:ea typeface="+mn-ea"/>
              <a:cs typeface="+mn-cs"/>
            </a:rPr>
            <a:t>an amount that is owed to another individual  or bank</a:t>
          </a:r>
          <a:endParaRPr lang="en-US">
            <a:effectLst/>
          </a:endParaRPr>
        </a:p>
        <a:p>
          <a:pPr rtl="0" eaLnBrk="1" latinLnBrk="0" hangingPunct="1"/>
          <a:r>
            <a:rPr lang="en-US" sz="1100" b="1">
              <a:solidFill>
                <a:schemeClr val="dk1"/>
              </a:solidFill>
              <a:effectLst/>
              <a:latin typeface="+mn-lt"/>
              <a:ea typeface="+mn-ea"/>
              <a:cs typeface="+mn-cs"/>
            </a:rPr>
            <a:t>Calculate your debt: </a:t>
          </a:r>
          <a:r>
            <a:rPr lang="en-US" sz="1100">
              <a:solidFill>
                <a:schemeClr val="dk1"/>
              </a:solidFill>
              <a:effectLst/>
              <a:latin typeface="+mn-lt"/>
              <a:ea typeface="+mn-ea"/>
              <a:cs typeface="+mn-cs"/>
            </a:rPr>
            <a:t>determine to  whom you own money and the  minimum payment due each month,  along with the interest rate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0" u="sng" baseline="0">
              <a:solidFill>
                <a:srgbClr val="FF0000"/>
              </a:solidFill>
              <a:effectLst/>
              <a:latin typeface="+mn-lt"/>
              <a:ea typeface="+mn-ea"/>
              <a:cs typeface="+mn-cs"/>
            </a:rPr>
            <a:t>If you have no outstanding debt, put in remarks: NO DEBT</a:t>
          </a:r>
          <a:endParaRPr lang="en-US" sz="1100" b="1" u="sng">
            <a:solidFill>
              <a:srgbClr val="FF0000"/>
            </a:solidFill>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Debts you currently have put in the actual monthly payment amount for mortgage or rent, credit cards, car loans, etc.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 Monythly Payment column - How much you </a:t>
          </a:r>
          <a:r>
            <a:rPr lang="en-US" sz="1100" b="0" i="0" baseline="0">
              <a:solidFill>
                <a:schemeClr val="dk1"/>
              </a:solidFill>
              <a:effectLst/>
              <a:latin typeface="+mn-lt"/>
              <a:ea typeface="+mn-ea"/>
              <a:cs typeface="+mn-cs"/>
            </a:rPr>
            <a:t>are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currently (on active duty) paying for each month.</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Monthly Payment column - Put in the amount that you project to pay on a monthly basis when you separate.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 Outstanding Balance column - The remaining balance of each of the debts as of the day you are completing this section.</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Remarks: fill in as appropriate.  If you hpay your credit cards in full every month, with no outstanding balance, add this note to remarks and leave your monthly payments blank.If you have no outstanding debt, put in remarks: NO DEBT.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debt to income ratio should fill in automatically. This is based on the income and debt you entered onto the spreadsheet. This ratio gives you one perspective of affording more debt,  if you are looking to complete any major purchasing, such as a home or vehicle.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r>
            <a:rPr lang="en-US" sz="1100"/>
            <a:t>AER - Army Emergency Relief </a:t>
          </a:r>
        </a:p>
        <a:p>
          <a:r>
            <a:rPr lang="en-US" sz="1100"/>
            <a:t>NMCRS</a:t>
          </a:r>
          <a:r>
            <a:rPr lang="en-US" sz="1100" baseline="0"/>
            <a:t> -</a:t>
          </a:r>
          <a:r>
            <a:rPr lang="en-US" sz="1100"/>
            <a:t> Navy-Marine Corps Relief Society </a:t>
          </a:r>
        </a:p>
        <a:p>
          <a:r>
            <a:rPr lang="en-US" sz="1100"/>
            <a:t>AFAS</a:t>
          </a:r>
          <a:r>
            <a:rPr lang="en-US" sz="1100" baseline="0"/>
            <a:t> - </a:t>
          </a:r>
          <a:r>
            <a:rPr lang="en-US" sz="1100">
              <a:solidFill>
                <a:schemeClr val="dk1"/>
              </a:solidFill>
              <a:effectLst/>
              <a:latin typeface="+mn-lt"/>
              <a:ea typeface="+mn-ea"/>
              <a:cs typeface="+mn-cs"/>
            </a:rPr>
            <a:t>Air Force Aid Society </a:t>
          </a:r>
        </a:p>
        <a:p>
          <a:r>
            <a:rPr lang="en-US" sz="1100">
              <a:solidFill>
                <a:schemeClr val="dk1"/>
              </a:solidFill>
              <a:effectLst/>
              <a:latin typeface="+mn-lt"/>
              <a:ea typeface="+mn-ea"/>
              <a:cs typeface="+mn-cs"/>
            </a:rPr>
            <a:t>AAFES - Army and Air Force Exchange Service</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238125</xdr:colOff>
      <xdr:row>0</xdr:row>
      <xdr:rowOff>171449</xdr:rowOff>
    </xdr:from>
    <xdr:to>
      <xdr:col>13</xdr:col>
      <xdr:colOff>571501</xdr:colOff>
      <xdr:row>24</xdr:row>
      <xdr:rowOff>104774</xdr:rowOff>
    </xdr:to>
    <xdr:sp macro="" textlink="">
      <xdr:nvSpPr>
        <xdr:cNvPr id="2" name="TextBox 1"/>
        <xdr:cNvSpPr txBox="1"/>
      </xdr:nvSpPr>
      <xdr:spPr>
        <a:xfrm>
          <a:off x="7800975" y="171449"/>
          <a:ext cx="4600576" cy="549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 Tab - </a:t>
          </a:r>
          <a:r>
            <a:rPr kumimoji="0" lang="en-US" sz="1100" b="1" i="1" u="none" strike="noStrike" kern="0" cap="none" spc="0" normalizeH="0" baseline="0" noProof="0">
              <a:ln>
                <a:noFill/>
              </a:ln>
              <a:solidFill>
                <a:srgbClr val="0070C0"/>
              </a:solidFill>
              <a:effectLst/>
              <a:uLnTx/>
              <a:uFillTx/>
              <a:latin typeface="Times New Roman" panose="02020603050405020304" pitchFamily="18" charset="0"/>
              <a:ea typeface="Calibri" panose="020F0502020204030204" pitchFamily="34" charset="0"/>
              <a:cs typeface="Times New Roman" panose="02020603050405020304" pitchFamily="18" charset="0"/>
            </a:rPr>
            <a:t>Blue: </a:t>
          </a:r>
          <a:endParaRPr kumimoji="0" lang="en-US" sz="1050" b="0" i="0" u="none" strike="noStrike" kern="0" cap="none" spc="0" normalizeH="0" baseline="0" noProof="0">
            <a:ln>
              <a:noFill/>
            </a:ln>
            <a:solidFill>
              <a:srgbClr val="0070C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chemeClr val="dk1"/>
              </a:solidFill>
              <a:effectLst/>
              <a:latin typeface="+mn-lt"/>
              <a:ea typeface="+mn-ea"/>
              <a:cs typeface="+mn-cs"/>
            </a:rPr>
            <a:t>GO TO THE HOW TO TAB TO LOCATE WHERE TO SEND YOUR SPEND PLAN</a:t>
          </a:r>
          <a:endParaRPr lang="en-US" sz="1100">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Savings and Investments Heading--&gt;  fill out the monthly amount/contribution you currently are saving. Then fill out the projected monthly amount you want to save after you separate.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This is not your current balance in each account. This is how much you are putting in to these accounts each month.</a:t>
          </a:r>
          <a:endParaRPr kumimoji="0" lang="en-US" sz="1050" b="0" i="0" u="none" strike="noStrike" kern="0" cap="none" spc="0" normalizeH="0" baseline="0" noProof="0">
            <a:ln>
              <a:noFill/>
            </a:ln>
            <a:solidFill>
              <a:srgbClr val="FF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rtl="0" eaLnBrk="1" latinLnBrk="0" hangingPunct="1"/>
          <a:endParaRPr kumimoji="0" lang="en-US" sz="1050" b="1" i="0" u="none" strike="noStrike" kern="0" cap="none" spc="0" normalizeH="0" baseline="0" noProof="0">
            <a:ln>
              <a:noFill/>
            </a:ln>
            <a:solidFill>
              <a:schemeClr val="dk1"/>
            </a:solidFill>
            <a:effectLst/>
            <a:uLnTx/>
            <a:uFillTx/>
            <a:latin typeface="+mn-lt"/>
            <a:ea typeface="+mn-ea"/>
            <a:cs typeface="+mn-cs"/>
          </a:endParaRPr>
        </a:p>
        <a:p>
          <a:pPr rtl="0" eaLnBrk="1" latinLnBrk="0" hangingPunct="1"/>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mn-ea"/>
              <a:cs typeface="Times New Roman" panose="02020603050405020304" pitchFamily="18" charset="0"/>
            </a:rPr>
            <a:t>Asset</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Times New Roman" panose="02020603050405020304" pitchFamily="18" charset="0"/>
            </a:rPr>
            <a:t>: </a:t>
          </a:r>
          <a:r>
            <a:rPr lang="en-US" sz="1100">
              <a:solidFill>
                <a:schemeClr val="dk1"/>
              </a:solidFill>
              <a:effectLst/>
              <a:latin typeface="+mn-lt"/>
              <a:ea typeface="+mn-ea"/>
              <a:cs typeface="+mn-cs"/>
            </a:rPr>
            <a:t>Items of ownership convertible into cash; total resources  of a person or business, such as cash, notes and accounts  receivable, securities, inventory, goodwill, fixture,  machinery or real estate</a:t>
          </a:r>
        </a:p>
        <a:p>
          <a:pPr rtl="0" eaLnBrk="1" latinLnBrk="0" hangingPunct="1"/>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Debt (Liabilities) : </a:t>
          </a:r>
          <a:r>
            <a:rPr lang="en-US" sz="1100">
              <a:solidFill>
                <a:schemeClr val="dk1"/>
              </a:solidFill>
              <a:effectLst/>
              <a:latin typeface="+mn-lt"/>
              <a:ea typeface="+mn-ea"/>
              <a:cs typeface="+mn-cs"/>
            </a:rPr>
            <a:t>an amount that is owed to another individual  or bank</a:t>
          </a:r>
          <a:endParaRPr lang="en-US">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Assets, Liabilities and Net Worth  Heading--&gt; These are total current balances you have  as of TODAY'S DATE.  Your assets reflect your balance of accounts/value. Your libabilities reflect your oustanding balance of each account, not monthly payments you make.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Asset - If you open your wallet or check your vehicle and home... how much cash is accessible to you?</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100" b="0" i="0" baseline="0">
              <a:solidFill>
                <a:schemeClr val="dk1"/>
              </a:solidFill>
              <a:effectLst/>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you look at your bank account(s), what is your current balance? How much money is there?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100" b="0" i="0" baseline="0">
              <a:solidFill>
                <a:schemeClr val="dk1"/>
              </a:solidFill>
              <a:effectLst/>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had to sell anything, what is the current fair market value.  This will be listed under your assets tab.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Liabilities - This will either autofill from the total balances listed from the debt tab or will need manually added for your current outstanding balance on things you owe money for.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clientData/>
  </xdr:twoCellAnchor>
  <xdr:twoCellAnchor editAs="oneCell">
    <xdr:from>
      <xdr:col>6</xdr:col>
      <xdr:colOff>161925</xdr:colOff>
      <xdr:row>25</xdr:row>
      <xdr:rowOff>152399</xdr:rowOff>
    </xdr:from>
    <xdr:to>
      <xdr:col>14</xdr:col>
      <xdr:colOff>52271</xdr:colOff>
      <xdr:row>38</xdr:row>
      <xdr:rowOff>20175</xdr:rowOff>
    </xdr:to>
    <xdr:pic>
      <xdr:nvPicPr>
        <xdr:cNvPr id="5" name="Picture 4"/>
        <xdr:cNvPicPr>
          <a:picLocks noChangeAspect="1"/>
        </xdr:cNvPicPr>
      </xdr:nvPicPr>
      <xdr:blipFill>
        <a:blip xmlns:r="http://schemas.openxmlformats.org/officeDocument/2006/relationships" r:embed="rId1"/>
        <a:stretch>
          <a:fillRect/>
        </a:stretch>
      </xdr:blipFill>
      <xdr:spPr>
        <a:xfrm>
          <a:off x="7724775" y="5915024"/>
          <a:ext cx="4767146" cy="25062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190499</xdr:colOff>
      <xdr:row>0</xdr:row>
      <xdr:rowOff>380999</xdr:rowOff>
    </xdr:from>
    <xdr:to>
      <xdr:col>11</xdr:col>
      <xdr:colOff>200024</xdr:colOff>
      <xdr:row>22</xdr:row>
      <xdr:rowOff>133349</xdr:rowOff>
    </xdr:to>
    <xdr:sp macro="" textlink="">
      <xdr:nvSpPr>
        <xdr:cNvPr id="2" name="TextBox 1"/>
        <xdr:cNvSpPr txBox="1"/>
      </xdr:nvSpPr>
      <xdr:spPr>
        <a:xfrm>
          <a:off x="6705599" y="380999"/>
          <a:ext cx="4619625" cy="808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Action Plan Tab - No color: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chemeClr val="dk1"/>
              </a:solidFill>
              <a:effectLst/>
              <a:latin typeface="+mn-lt"/>
              <a:ea typeface="+mn-ea"/>
              <a:cs typeface="+mn-cs"/>
            </a:rPr>
            <a:t>GO TO THE HOW TO TAB TO LOCATE WHERE TO SEND YOUR SPEND PLAN</a:t>
          </a:r>
          <a:endParaRPr lang="en-US" sz="1100">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have filled in the income, expense, debt, and asset tabs the Cash Flow Summary section will have auto-filled for you. You have the option to include your Credit Score.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reviewing your current Financial situation, you will see a perspective from the information you have entered in your "Net Worth" section (assets tab) of this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 have the option to include your credit score. If you are interested in additional information to help you build your credit score, etc. please add a comment in notes or in the email you create when submitting your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This section may help you build a Financial Goal, as you work to improve your credit, lower your expenses, start "paying yourself first" or build a retirment fund, etc.</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Enter information for your short, medium, and long term financial goals.  Use the S.M.A.R.T. method. This should be for financial goals only, not life goals.  Life goals should be shared on your I.T.P. deliverable.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reate a plan containing next steps in the financial  journey to prepare for transition</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ways to decrease debt</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reliable financial resources after transition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sz="1200">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95250</xdr:colOff>
      <xdr:row>0</xdr:row>
      <xdr:rowOff>238126</xdr:rowOff>
    </xdr:from>
    <xdr:to>
      <xdr:col>9</xdr:col>
      <xdr:colOff>9525</xdr:colOff>
      <xdr:row>15</xdr:row>
      <xdr:rowOff>76200</xdr:rowOff>
    </xdr:to>
    <xdr:sp macro="" textlink="">
      <xdr:nvSpPr>
        <xdr:cNvPr id="2" name="TextBox 1"/>
        <xdr:cNvSpPr txBox="1"/>
      </xdr:nvSpPr>
      <xdr:spPr>
        <a:xfrm>
          <a:off x="5829300" y="238126"/>
          <a:ext cx="4181475" cy="3343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Resources Tab - </a:t>
          </a:r>
          <a:r>
            <a:rPr kumimoji="0" lang="en-US" sz="1100" b="1" i="1" u="none" strike="noStrike" kern="0" cap="none" spc="0" normalizeH="0" baseline="0" noProof="0">
              <a:ln>
                <a:noFill/>
              </a:ln>
              <a:solidFill>
                <a:srgbClr val="7030A0"/>
              </a:solidFill>
              <a:effectLst/>
              <a:uLnTx/>
              <a:uFillTx/>
              <a:latin typeface="Times New Roman" panose="02020603050405020304" pitchFamily="18" charset="0"/>
              <a:ea typeface="Calibri" panose="020F0502020204030204" pitchFamily="34" charset="0"/>
              <a:cs typeface="Times New Roman" panose="02020603050405020304" pitchFamily="18" charset="0"/>
            </a:rPr>
            <a:t>Purple: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chemeClr val="dk1"/>
              </a:solidFill>
              <a:effectLst/>
              <a:latin typeface="+mn-lt"/>
              <a:ea typeface="+mn-ea"/>
              <a:cs typeface="+mn-cs"/>
            </a:rPr>
            <a:t>GO TO THE HOW TO TAB TO LOCATE WHERE TO SEND YOUR SPEND PLAN</a:t>
          </a:r>
          <a:endParaRPr lang="en-US" sz="1100">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Use this tab to assist in calculating taxes for the 12-month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Additional resources/links are listed throughout this tab for topics you will encounter within the Financial Realm.</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schemeClr val="dk1"/>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285749</xdr:colOff>
      <xdr:row>1</xdr:row>
      <xdr:rowOff>85725</xdr:rowOff>
    </xdr:from>
    <xdr:to>
      <xdr:col>21</xdr:col>
      <xdr:colOff>171450</xdr:colOff>
      <xdr:row>67</xdr:row>
      <xdr:rowOff>142875</xdr:rowOff>
    </xdr:to>
    <xdr:sp macro="" textlink="">
      <xdr:nvSpPr>
        <xdr:cNvPr id="2" name="TextBox 1"/>
        <xdr:cNvSpPr txBox="1"/>
      </xdr:nvSpPr>
      <xdr:spPr>
        <a:xfrm>
          <a:off x="13916024" y="238125"/>
          <a:ext cx="4762501" cy="1748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12-Month Post Service Budget tab - </a:t>
          </a:r>
          <a:r>
            <a:rPr kumimoji="0" lang="en-US" sz="1100" b="1" i="1"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rPr>
            <a:t>Yellow: </a:t>
          </a:r>
          <a:endParaRPr kumimoji="0" lang="en-US" sz="1100" b="0" i="0"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GO TO THE HOW TO TAB TO LOCATE WHERE TO SEND YOUR SPEND PLAN</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Regardless of jargon, </a:t>
          </a:r>
          <a:r>
            <a:rPr kumimoji="0" lang="en-US" sz="1100" b="1" i="0" u="sng"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Months 1-6 will be based your CURRENT</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active duty and </a:t>
          </a:r>
          <a:r>
            <a:rPr kumimoji="0" lang="en-US" sz="1100" b="1" i="0" u="sng"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Months 7-12 will be based on your PROJECTED</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(anticipated or actual civilian) spend plan. you will be using the numbers from the income, expenses, debt, and assets tabs. </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Additional rows needing completed by manually adding information, such as:</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Row 8- Secondary income from your income tab, such as Doordash, Uber, Reserve/Gaurd, etc.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Your non-taxable income, from the income, will need to be manually added, OR VERIFIED, to the last tab: 12 month Spend Plan. This includes your BAH, BAS, OCONUS COLA, etc for current timeframe (months 1-6) AND your MAH/GIBill, Disability, retirement, etc. for your projected (months 7-12) timeframe.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Federal and State Taxes (see below)</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Additional Remarks to be aware of that you have not already listed through out the spreadsheet.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Your taxes must be calculated through </a:t>
          </a:r>
          <a:r>
            <a:rPr kumimoji="0" lang="en-US" sz="1100" b="1" i="1" u="sng" strike="noStrike" kern="0" cap="none" spc="0" normalizeH="0" baseline="0" noProof="0">
              <a:ln>
                <a:noFill/>
              </a:ln>
              <a:solidFill>
                <a:srgbClr val="7030A0"/>
              </a:solidFill>
              <a:effectLst/>
              <a:uLnTx/>
              <a:uFillTx/>
              <a:latin typeface="Times New Roman" panose="02020603050405020304" pitchFamily="18" charset="0"/>
              <a:ea typeface="+mn-ea"/>
              <a:cs typeface="Times New Roman" panose="02020603050405020304" pitchFamily="18" charset="0"/>
            </a:rPr>
            <a:t>https://smartasset.com/taxes/income-taxes </a:t>
          </a:r>
          <a:r>
            <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This site calculates on an annual basis, therefor when entering your household income for both current and projected you will use the number listed on row 10 (Column B for current, Column H for projected).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This will be entered to the dollar, DO NOT INCLUDE CENTS, for example $25521.89 will be entered as $25,521 on the website.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results for taxes appear on smartasst.com, need entered in the appropriate rows in 11 and 12.  This will allow the spreadsheet to autofill your calculations for taxes on row16 (federal) and 18 (state). </a:t>
          </a:r>
          <a:r>
            <a:rPr lang="en-US" sz="1100" b="0" i="0" baseline="0">
              <a:solidFill>
                <a:schemeClr val="dk1"/>
              </a:solidFill>
              <a:effectLst/>
              <a:latin typeface="+mn-lt"/>
              <a:ea typeface="+mn-ea"/>
              <a:cs typeface="+mn-cs"/>
            </a:rPr>
            <a:t>Row 13 will reflect the state of where you are filing your taxes currently (home of residence) and projected (where you plan to go for first six months out).</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Below is an picture of the information you take from smartasset.com and highlighted are the results to put in rows 11 and 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By enter the information in the appropriate rows listed (row 11/12), it takes the dollar amount from smartasset, which is listed for an annual/yearly rate, and break it down to a montly total on rows 16 and 18.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Scroll to top for "How to" information on this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Scroll to top for "How to" information on this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13</xdr:col>
      <xdr:colOff>319088</xdr:colOff>
      <xdr:row>24</xdr:row>
      <xdr:rowOff>160408</xdr:rowOff>
    </xdr:from>
    <xdr:to>
      <xdr:col>21</xdr:col>
      <xdr:colOff>85174</xdr:colOff>
      <xdr:row>32</xdr:row>
      <xdr:rowOff>185738</xdr:rowOff>
    </xdr:to>
    <xdr:pic>
      <xdr:nvPicPr>
        <xdr:cNvPr id="5" name="Picture 4"/>
        <xdr:cNvPicPr>
          <a:picLocks noChangeAspect="1"/>
        </xdr:cNvPicPr>
      </xdr:nvPicPr>
      <xdr:blipFill rotWithShape="1">
        <a:blip xmlns:r="http://schemas.openxmlformats.org/officeDocument/2006/relationships" r:embed="rId1"/>
        <a:srcRect l="4398" t="580" r="2757" b="28670"/>
        <a:stretch/>
      </xdr:blipFill>
      <xdr:spPr>
        <a:xfrm>
          <a:off x="13975557" y="6601689"/>
          <a:ext cx="4623836" cy="20017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A12"/>
  <sheetViews>
    <sheetView workbookViewId="0">
      <selection activeCell="B70" sqref="B70"/>
    </sheetView>
  </sheetViews>
  <sheetFormatPr defaultRowHeight="15" x14ac:dyDescent="0.25"/>
  <cols>
    <col min="1" max="1" width="109.85546875" customWidth="1"/>
  </cols>
  <sheetData>
    <row r="10" spans="1:1" ht="109.5" customHeight="1" x14ac:dyDescent="0.25"/>
    <row r="11" spans="1:1" ht="404.25" customHeight="1" x14ac:dyDescent="0.25">
      <c r="A11" s="55" t="s">
        <v>299</v>
      </c>
    </row>
    <row r="12" spans="1:1" x14ac:dyDescent="0.25">
      <c r="A12" s="5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77777"/>
    <pageSetUpPr fitToPage="1"/>
  </sheetPr>
  <dimension ref="A1"/>
  <sheetViews>
    <sheetView workbookViewId="0">
      <selection activeCell="B70" sqref="B70"/>
    </sheetView>
  </sheetViews>
  <sheetFormatPr defaultRowHeight="15" x14ac:dyDescent="0.25"/>
  <sheetData/>
  <pageMargins left="0.2" right="0.2" top="0.25" bottom="0.25" header="0.3" footer="0.3"/>
  <pageSetup scale="55"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54"/>
  <sheetViews>
    <sheetView topLeftCell="A16" workbookViewId="0">
      <selection activeCell="B10" sqref="B10"/>
    </sheetView>
  </sheetViews>
  <sheetFormatPr defaultColWidth="9.140625" defaultRowHeight="12" x14ac:dyDescent="0.2"/>
  <cols>
    <col min="1" max="1" width="41.28515625" style="1" bestFit="1" customWidth="1"/>
    <col min="2" max="2" width="15.7109375" style="3" customWidth="1"/>
    <col min="3" max="3" width="15.7109375" style="1" customWidth="1"/>
    <col min="4" max="4" width="41.85546875" style="1" bestFit="1" customWidth="1"/>
    <col min="5" max="5" width="2.28515625" style="1" customWidth="1"/>
    <col min="6" max="16384" width="9.140625" style="1"/>
  </cols>
  <sheetData>
    <row r="1" spans="1:4" ht="30" customHeight="1" x14ac:dyDescent="0.2">
      <c r="A1" s="264" t="s">
        <v>0</v>
      </c>
      <c r="B1" s="265"/>
      <c r="C1" s="265"/>
      <c r="D1" s="266"/>
    </row>
    <row r="2" spans="1:4" ht="24.75" customHeight="1" x14ac:dyDescent="0.25">
      <c r="A2" s="234" t="s">
        <v>302</v>
      </c>
      <c r="B2" s="94" t="s">
        <v>303</v>
      </c>
      <c r="C2" s="95" t="s">
        <v>304</v>
      </c>
      <c r="D2" s="235" t="s">
        <v>392</v>
      </c>
    </row>
    <row r="3" spans="1:4" ht="15.75" x14ac:dyDescent="0.25">
      <c r="A3" s="86" t="s">
        <v>1</v>
      </c>
      <c r="B3" s="11" t="s">
        <v>2</v>
      </c>
      <c r="C3" s="53" t="s">
        <v>3</v>
      </c>
      <c r="D3" s="90" t="s">
        <v>4</v>
      </c>
    </row>
    <row r="4" spans="1:4" ht="15.75" x14ac:dyDescent="0.25">
      <c r="A4" s="87" t="s">
        <v>5</v>
      </c>
      <c r="B4" s="134"/>
      <c r="C4" s="46"/>
      <c r="D4" s="91"/>
    </row>
    <row r="5" spans="1:4" ht="15.75" x14ac:dyDescent="0.25">
      <c r="A5" s="81" t="s">
        <v>452</v>
      </c>
      <c r="B5" s="29"/>
      <c r="C5" s="29">
        <f>C4/12</f>
        <v>0</v>
      </c>
      <c r="D5" s="92"/>
    </row>
    <row r="6" spans="1:4" ht="15.75" x14ac:dyDescent="0.25">
      <c r="A6" s="81" t="s">
        <v>6</v>
      </c>
      <c r="B6" s="29"/>
      <c r="C6" s="29"/>
      <c r="D6" s="92"/>
    </row>
    <row r="7" spans="1:4" ht="15.75" x14ac:dyDescent="0.25">
      <c r="A7" s="81" t="s">
        <v>348</v>
      </c>
      <c r="B7" s="29"/>
      <c r="C7" s="29"/>
      <c r="D7" s="92"/>
    </row>
    <row r="8" spans="1:4" ht="15.75" x14ac:dyDescent="0.25">
      <c r="A8" s="81" t="s">
        <v>451</v>
      </c>
      <c r="B8" s="29"/>
      <c r="C8" s="30"/>
      <c r="D8" s="82"/>
    </row>
    <row r="9" spans="1:4" ht="15.75" x14ac:dyDescent="0.25">
      <c r="A9" s="81" t="s">
        <v>7</v>
      </c>
      <c r="B9" s="30"/>
      <c r="C9" s="30"/>
      <c r="D9" s="82"/>
    </row>
    <row r="10" spans="1:4" ht="15.75" x14ac:dyDescent="0.25">
      <c r="A10" s="81" t="s">
        <v>8</v>
      </c>
      <c r="B10" s="30"/>
      <c r="C10" s="30"/>
      <c r="D10" s="82"/>
    </row>
    <row r="11" spans="1:4" ht="15.75" x14ac:dyDescent="0.25">
      <c r="A11" s="81" t="s">
        <v>9</v>
      </c>
      <c r="B11" s="30"/>
      <c r="C11" s="30"/>
      <c r="D11" s="82"/>
    </row>
    <row r="12" spans="1:4" ht="15.75" x14ac:dyDescent="0.25">
      <c r="A12" s="81" t="s">
        <v>10</v>
      </c>
      <c r="B12" s="30"/>
      <c r="C12" s="30"/>
      <c r="D12" s="82"/>
    </row>
    <row r="13" spans="1:4" ht="15.75" x14ac:dyDescent="0.25">
      <c r="A13" s="81" t="s">
        <v>11</v>
      </c>
      <c r="B13" s="30"/>
      <c r="C13" s="30"/>
      <c r="D13" s="82"/>
    </row>
    <row r="14" spans="1:4" ht="15.75" x14ac:dyDescent="0.25">
      <c r="A14" s="81" t="s">
        <v>12</v>
      </c>
      <c r="B14" s="30"/>
      <c r="C14" s="30"/>
      <c r="D14" s="82"/>
    </row>
    <row r="15" spans="1:4" ht="15.75" x14ac:dyDescent="0.25">
      <c r="A15" s="81" t="s">
        <v>13</v>
      </c>
      <c r="B15" s="30"/>
      <c r="C15" s="30"/>
      <c r="D15" s="82"/>
    </row>
    <row r="16" spans="1:4" ht="15.75" x14ac:dyDescent="0.25">
      <c r="A16" s="81" t="s">
        <v>14</v>
      </c>
      <c r="B16" s="30"/>
      <c r="C16" s="30"/>
      <c r="D16" s="82"/>
    </row>
    <row r="17" spans="1:4" ht="15.75" x14ac:dyDescent="0.25">
      <c r="A17" s="81" t="s">
        <v>15</v>
      </c>
      <c r="B17" s="30"/>
      <c r="C17" s="30"/>
      <c r="D17" s="82"/>
    </row>
    <row r="18" spans="1:4" ht="15.75" x14ac:dyDescent="0.25">
      <c r="A18" s="81" t="s">
        <v>446</v>
      </c>
      <c r="B18" s="30"/>
      <c r="C18" s="30"/>
      <c r="D18" s="82"/>
    </row>
    <row r="19" spans="1:4" ht="15.75" x14ac:dyDescent="0.25">
      <c r="A19" s="88" t="s">
        <v>16</v>
      </c>
      <c r="B19" s="30"/>
      <c r="C19" s="30"/>
      <c r="D19" s="82"/>
    </row>
    <row r="20" spans="1:4" ht="15.75" x14ac:dyDescent="0.25">
      <c r="A20" s="89" t="s">
        <v>17</v>
      </c>
      <c r="B20" s="30"/>
      <c r="C20" s="30"/>
      <c r="D20" s="82"/>
    </row>
    <row r="21" spans="1:4" ht="16.5" thickBot="1" x14ac:dyDescent="0.3">
      <c r="A21" s="83" t="s">
        <v>18</v>
      </c>
      <c r="B21" s="39"/>
      <c r="C21" s="39"/>
      <c r="D21" s="93"/>
    </row>
    <row r="22" spans="1:4" ht="16.5" thickBot="1" x14ac:dyDescent="0.3">
      <c r="A22" s="40" t="s">
        <v>19</v>
      </c>
      <c r="B22" s="47"/>
      <c r="C22" s="48"/>
      <c r="D22" s="158"/>
    </row>
    <row r="23" spans="1:4" s="5" customFormat="1" ht="33" customHeight="1" thickBot="1" x14ac:dyDescent="0.3">
      <c r="A23" s="167" t="s">
        <v>20</v>
      </c>
      <c r="B23" s="168">
        <f>SUM(B5:B22)</f>
        <v>0</v>
      </c>
      <c r="C23" s="168">
        <f>SUM(C5:C22)</f>
        <v>0</v>
      </c>
      <c r="D23" s="157"/>
    </row>
    <row r="24" spans="1:4" s="5" customFormat="1" ht="15.75" x14ac:dyDescent="0.25">
      <c r="A24" s="79" t="s">
        <v>21</v>
      </c>
      <c r="B24" s="84" t="s">
        <v>2</v>
      </c>
      <c r="C24" s="85" t="s">
        <v>3</v>
      </c>
      <c r="D24" s="80" t="s">
        <v>4</v>
      </c>
    </row>
    <row r="25" spans="1:4" ht="15.75" x14ac:dyDescent="0.25">
      <c r="A25" s="81" t="s">
        <v>22</v>
      </c>
      <c r="B25" s="29"/>
      <c r="C25" s="30"/>
      <c r="D25" s="82"/>
    </row>
    <row r="26" spans="1:4" ht="15.75" x14ac:dyDescent="0.25">
      <c r="A26" s="81" t="s">
        <v>442</v>
      </c>
      <c r="B26" s="29"/>
      <c r="C26" s="30"/>
      <c r="D26" s="82"/>
    </row>
    <row r="27" spans="1:4" ht="15.75" x14ac:dyDescent="0.25">
      <c r="A27" s="81" t="s">
        <v>23</v>
      </c>
      <c r="B27" s="29"/>
      <c r="C27" s="30"/>
      <c r="D27" s="82"/>
    </row>
    <row r="28" spans="1:4" ht="15.75" x14ac:dyDescent="0.25">
      <c r="A28" s="81" t="s">
        <v>24</v>
      </c>
      <c r="B28" s="29"/>
      <c r="C28" s="30"/>
      <c r="D28" s="82"/>
    </row>
    <row r="29" spans="1:4" ht="15.75" x14ac:dyDescent="0.25">
      <c r="A29" s="81" t="s">
        <v>447</v>
      </c>
      <c r="B29" s="29"/>
      <c r="C29" s="30"/>
      <c r="D29" s="82"/>
    </row>
    <row r="30" spans="1:4" ht="15.75" x14ac:dyDescent="0.25">
      <c r="A30" s="81" t="s">
        <v>448</v>
      </c>
      <c r="B30" s="29"/>
      <c r="C30" s="30"/>
      <c r="D30" s="82"/>
    </row>
    <row r="31" spans="1:4" ht="15.75" x14ac:dyDescent="0.25">
      <c r="A31" s="81" t="s">
        <v>25</v>
      </c>
      <c r="B31" s="29"/>
      <c r="C31" s="30"/>
      <c r="D31" s="82"/>
    </row>
    <row r="32" spans="1:4" ht="15.75" x14ac:dyDescent="0.25">
      <c r="A32" s="81" t="s">
        <v>26</v>
      </c>
      <c r="B32" s="29"/>
      <c r="C32" s="30"/>
      <c r="D32" s="82"/>
    </row>
    <row r="33" spans="1:6" ht="15.75" x14ac:dyDescent="0.25">
      <c r="A33" s="81" t="s">
        <v>449</v>
      </c>
      <c r="B33" s="29"/>
      <c r="C33" s="42"/>
      <c r="D33" s="82"/>
    </row>
    <row r="34" spans="1:6" ht="15.75" x14ac:dyDescent="0.25">
      <c r="A34" s="81" t="s">
        <v>450</v>
      </c>
      <c r="B34" s="30"/>
      <c r="C34" s="42"/>
      <c r="D34" s="82"/>
    </row>
    <row r="35" spans="1:6" ht="15.75" x14ac:dyDescent="0.25">
      <c r="A35" s="81" t="s">
        <v>27</v>
      </c>
      <c r="B35" s="30"/>
      <c r="C35" s="42"/>
      <c r="D35" s="82"/>
    </row>
    <row r="36" spans="1:6" ht="15.75" x14ac:dyDescent="0.25">
      <c r="A36" s="81" t="s">
        <v>28</v>
      </c>
      <c r="B36" s="30"/>
      <c r="C36" s="42"/>
      <c r="D36" s="82"/>
    </row>
    <row r="37" spans="1:6" ht="15.75" x14ac:dyDescent="0.25">
      <c r="A37" s="81" t="s">
        <v>29</v>
      </c>
      <c r="B37" s="30"/>
      <c r="C37" s="42"/>
      <c r="D37" s="82"/>
    </row>
    <row r="38" spans="1:6" ht="15.75" x14ac:dyDescent="0.25">
      <c r="A38" s="83" t="s">
        <v>386</v>
      </c>
      <c r="B38" s="39"/>
      <c r="C38" s="43"/>
      <c r="D38" s="93"/>
    </row>
    <row r="39" spans="1:6" ht="16.5" thickBot="1" x14ac:dyDescent="0.3">
      <c r="A39" s="83" t="s">
        <v>18</v>
      </c>
      <c r="B39" s="39"/>
      <c r="C39" s="43"/>
      <c r="D39" s="93"/>
      <c r="F39" s="56"/>
    </row>
    <row r="40" spans="1:6" ht="16.5" thickBot="1" x14ac:dyDescent="0.3">
      <c r="A40" s="40" t="s">
        <v>30</v>
      </c>
      <c r="B40" s="41"/>
      <c r="C40" s="44"/>
      <c r="D40" s="159"/>
    </row>
    <row r="41" spans="1:6" ht="18" customHeight="1" thickBot="1" x14ac:dyDescent="0.3">
      <c r="A41" s="169" t="s">
        <v>31</v>
      </c>
      <c r="B41" s="170">
        <f>SUM(B25:B40)</f>
        <v>0</v>
      </c>
      <c r="C41" s="170">
        <f>SUM(C25:C40)</f>
        <v>0</v>
      </c>
      <c r="D41" s="171"/>
    </row>
    <row r="42" spans="1:6" ht="13.5" thickBot="1" x14ac:dyDescent="0.25">
      <c r="A42" s="261"/>
      <c r="B42" s="262"/>
      <c r="C42" s="262"/>
      <c r="D42" s="263"/>
    </row>
    <row r="43" spans="1:6" ht="24" customHeight="1" thickBot="1" x14ac:dyDescent="0.3">
      <c r="A43" s="172" t="s">
        <v>32</v>
      </c>
      <c r="B43" s="173">
        <f>B23-B41</f>
        <v>0</v>
      </c>
      <c r="C43" s="173">
        <f>C23-C41</f>
        <v>0</v>
      </c>
      <c r="D43" s="174"/>
    </row>
    <row r="44" spans="1:6" x14ac:dyDescent="0.2">
      <c r="B44" s="1"/>
    </row>
    <row r="45" spans="1:6" x14ac:dyDescent="0.2">
      <c r="B45" s="1"/>
    </row>
    <row r="46" spans="1:6" x14ac:dyDescent="0.2">
      <c r="B46" s="1"/>
    </row>
    <row r="47" spans="1:6" x14ac:dyDescent="0.2">
      <c r="B47" s="1"/>
    </row>
    <row r="48" spans="1:6"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sheetData>
  <mergeCells count="2">
    <mergeCell ref="A42:D42"/>
    <mergeCell ref="A1:D1"/>
  </mergeCells>
  <pageMargins left="0.2" right="0.2" top="0.2" bottom="0.2"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3"/>
  <sheetViews>
    <sheetView zoomScale="96" zoomScaleNormal="96" workbookViewId="0">
      <selection activeCell="C7" sqref="C7"/>
    </sheetView>
  </sheetViews>
  <sheetFormatPr defaultColWidth="9.140625" defaultRowHeight="12" x14ac:dyDescent="0.2"/>
  <cols>
    <col min="1" max="1" width="40.7109375" style="4" customWidth="1"/>
    <col min="2" max="2" width="17.140625" style="4" customWidth="1"/>
    <col min="3" max="3" width="15.7109375" style="4" customWidth="1"/>
    <col min="4" max="4" width="30.7109375" style="4" customWidth="1"/>
    <col min="5" max="16384" width="9.140625" style="4"/>
  </cols>
  <sheetData>
    <row r="1" spans="1:4" ht="24.95" customHeight="1" x14ac:dyDescent="0.2">
      <c r="A1" s="271" t="s">
        <v>33</v>
      </c>
      <c r="B1" s="272"/>
      <c r="C1" s="272"/>
      <c r="D1" s="273"/>
    </row>
    <row r="2" spans="1:4" ht="31.5" x14ac:dyDescent="0.25">
      <c r="A2" s="96" t="s">
        <v>34</v>
      </c>
      <c r="B2" s="236" t="s">
        <v>305</v>
      </c>
      <c r="C2" s="179" t="s">
        <v>306</v>
      </c>
      <c r="D2" s="97"/>
    </row>
    <row r="3" spans="1:4" ht="15.75" x14ac:dyDescent="0.25">
      <c r="A3" s="98" t="s">
        <v>35</v>
      </c>
      <c r="B3" s="9" t="s">
        <v>2</v>
      </c>
      <c r="C3" s="9" t="s">
        <v>3</v>
      </c>
      <c r="D3" s="70" t="s">
        <v>4</v>
      </c>
    </row>
    <row r="4" spans="1:4" ht="15.75" x14ac:dyDescent="0.25">
      <c r="A4" s="99" t="s">
        <v>36</v>
      </c>
      <c r="B4" s="31"/>
      <c r="C4" s="32"/>
      <c r="D4" s="100"/>
    </row>
    <row r="5" spans="1:4" ht="15.75" x14ac:dyDescent="0.25">
      <c r="A5" s="101" t="s">
        <v>307</v>
      </c>
      <c r="B5" s="31"/>
      <c r="C5" s="32"/>
      <c r="D5" s="100"/>
    </row>
    <row r="6" spans="1:4" ht="15.75" x14ac:dyDescent="0.25">
      <c r="A6" s="180" t="s">
        <v>308</v>
      </c>
      <c r="B6" s="181">
        <f>B5</f>
        <v>0</v>
      </c>
      <c r="C6" s="181">
        <f>C5</f>
        <v>0</v>
      </c>
      <c r="D6" s="100"/>
    </row>
    <row r="7" spans="1:4" ht="15.75" x14ac:dyDescent="0.25">
      <c r="A7" s="182"/>
      <c r="B7" s="31"/>
      <c r="C7" s="31"/>
      <c r="D7" s="100"/>
    </row>
    <row r="8" spans="1:4" ht="15.75" x14ac:dyDescent="0.25">
      <c r="A8" s="101" t="s">
        <v>37</v>
      </c>
      <c r="B8" s="31"/>
      <c r="C8" s="31"/>
      <c r="D8" s="100"/>
    </row>
    <row r="9" spans="1:4" ht="15.75" x14ac:dyDescent="0.25">
      <c r="A9" s="101" t="s">
        <v>38</v>
      </c>
      <c r="B9" s="31"/>
      <c r="C9" s="31"/>
      <c r="D9" s="100"/>
    </row>
    <row r="10" spans="1:4" ht="15.75" x14ac:dyDescent="0.25">
      <c r="A10" s="101" t="s">
        <v>39</v>
      </c>
      <c r="B10" s="31"/>
      <c r="C10" s="31"/>
      <c r="D10" s="100"/>
    </row>
    <row r="11" spans="1:4" ht="15.75" x14ac:dyDescent="0.25">
      <c r="A11" s="101" t="s">
        <v>438</v>
      </c>
      <c r="B11" s="31"/>
      <c r="C11" s="31"/>
      <c r="D11" s="100"/>
    </row>
    <row r="12" spans="1:4" ht="15.75" x14ac:dyDescent="0.25">
      <c r="A12" s="101" t="s">
        <v>18</v>
      </c>
      <c r="B12" s="31"/>
      <c r="C12" s="31"/>
      <c r="D12" s="100"/>
    </row>
    <row r="13" spans="1:4" ht="15.75" x14ac:dyDescent="0.25">
      <c r="A13" s="180" t="s">
        <v>309</v>
      </c>
      <c r="B13" s="181">
        <f>SUM(B8:B12)</f>
        <v>0</v>
      </c>
      <c r="C13" s="181">
        <f>SUM(C8:C12)</f>
        <v>0</v>
      </c>
      <c r="D13" s="100"/>
    </row>
    <row r="14" spans="1:4" ht="15.75" x14ac:dyDescent="0.25">
      <c r="A14" s="182"/>
      <c r="B14" s="183"/>
      <c r="C14" s="183"/>
      <c r="D14" s="184"/>
    </row>
    <row r="15" spans="1:4" ht="15.75" x14ac:dyDescent="0.25">
      <c r="A15" s="239" t="s">
        <v>424</v>
      </c>
      <c r="B15" s="183"/>
      <c r="C15" s="183"/>
      <c r="D15" s="184"/>
    </row>
    <row r="16" spans="1:4" ht="15.75" x14ac:dyDescent="0.25">
      <c r="A16" s="239" t="s">
        <v>425</v>
      </c>
      <c r="B16" s="183"/>
      <c r="C16" s="183"/>
      <c r="D16" s="184"/>
    </row>
    <row r="17" spans="1:4" ht="15.75" x14ac:dyDescent="0.25">
      <c r="A17" s="239" t="s">
        <v>423</v>
      </c>
      <c r="B17" s="183"/>
      <c r="C17" s="183"/>
      <c r="D17" s="184"/>
    </row>
    <row r="18" spans="1:4" ht="15.75" x14ac:dyDescent="0.25">
      <c r="A18" s="101" t="s">
        <v>422</v>
      </c>
      <c r="B18" s="31"/>
      <c r="C18" s="31"/>
      <c r="D18" s="100"/>
    </row>
    <row r="19" spans="1:4" ht="15.75" x14ac:dyDescent="0.25">
      <c r="A19" s="180" t="s">
        <v>310</v>
      </c>
      <c r="B19" s="181">
        <f>SUM(B15:B18)</f>
        <v>0</v>
      </c>
      <c r="C19" s="181">
        <f>SUM(C15:C18)</f>
        <v>0</v>
      </c>
      <c r="D19" s="100"/>
    </row>
    <row r="20" spans="1:4" ht="15.75" x14ac:dyDescent="0.25">
      <c r="A20" s="182"/>
      <c r="B20" s="31"/>
      <c r="C20" s="31"/>
      <c r="D20" s="100"/>
    </row>
    <row r="21" spans="1:4" ht="15.75" x14ac:dyDescent="0.25">
      <c r="A21" s="99" t="s">
        <v>40</v>
      </c>
      <c r="B21" s="33"/>
      <c r="C21" s="33"/>
      <c r="D21" s="100"/>
    </row>
    <row r="22" spans="1:4" ht="15.75" x14ac:dyDescent="0.25">
      <c r="A22" s="101" t="s">
        <v>41</v>
      </c>
      <c r="B22" s="31"/>
      <c r="C22" s="31"/>
      <c r="D22" s="100"/>
    </row>
    <row r="23" spans="1:4" ht="15.75" x14ac:dyDescent="0.25">
      <c r="A23" s="101" t="s">
        <v>42</v>
      </c>
      <c r="B23" s="31"/>
      <c r="C23" s="31"/>
      <c r="D23" s="100"/>
    </row>
    <row r="24" spans="1:4" ht="15.75" x14ac:dyDescent="0.25">
      <c r="A24" s="101" t="s">
        <v>43</v>
      </c>
      <c r="B24" s="31"/>
      <c r="C24" s="31"/>
      <c r="D24" s="100"/>
    </row>
    <row r="25" spans="1:4" ht="15.75" x14ac:dyDescent="0.25">
      <c r="A25" s="101" t="s">
        <v>44</v>
      </c>
      <c r="B25" s="31"/>
      <c r="C25" s="31"/>
      <c r="D25" s="100"/>
    </row>
    <row r="26" spans="1:4" ht="15.75" x14ac:dyDescent="0.25">
      <c r="A26" s="101" t="s">
        <v>45</v>
      </c>
      <c r="B26" s="31"/>
      <c r="C26" s="31"/>
      <c r="D26" s="100"/>
    </row>
    <row r="27" spans="1:4" ht="15.75" x14ac:dyDescent="0.25">
      <c r="A27" s="101" t="s">
        <v>439</v>
      </c>
      <c r="B27" s="31"/>
      <c r="C27" s="31"/>
      <c r="D27" s="100"/>
    </row>
    <row r="28" spans="1:4" ht="15.75" x14ac:dyDescent="0.25">
      <c r="A28" s="101" t="s">
        <v>18</v>
      </c>
      <c r="B28" s="31"/>
      <c r="C28" s="31"/>
      <c r="D28" s="100"/>
    </row>
    <row r="29" spans="1:4" ht="15.75" x14ac:dyDescent="0.25">
      <c r="A29" s="101"/>
      <c r="B29" s="31"/>
      <c r="C29" s="31"/>
      <c r="D29" s="100"/>
    </row>
    <row r="30" spans="1:4" ht="15.75" x14ac:dyDescent="0.25">
      <c r="A30" s="180" t="s">
        <v>311</v>
      </c>
      <c r="B30" s="181">
        <f>SUM(B22:B28)</f>
        <v>0</v>
      </c>
      <c r="C30" s="181">
        <f>SUM(C22:C28)</f>
        <v>0</v>
      </c>
      <c r="D30" s="100"/>
    </row>
    <row r="31" spans="1:4" ht="15.75" x14ac:dyDescent="0.25">
      <c r="A31" s="182"/>
      <c r="B31" s="31"/>
      <c r="C31" s="31"/>
      <c r="D31" s="100"/>
    </row>
    <row r="32" spans="1:4" ht="15.75" x14ac:dyDescent="0.25">
      <c r="A32" s="99" t="s">
        <v>46</v>
      </c>
      <c r="B32" s="31"/>
      <c r="C32" s="31"/>
      <c r="D32" s="100"/>
    </row>
    <row r="33" spans="1:4" ht="15.75" x14ac:dyDescent="0.25">
      <c r="A33" s="101" t="s">
        <v>47</v>
      </c>
      <c r="B33" s="31"/>
      <c r="C33" s="31"/>
      <c r="D33" s="100"/>
    </row>
    <row r="34" spans="1:4" ht="15.75" x14ac:dyDescent="0.25">
      <c r="A34" s="101" t="s">
        <v>48</v>
      </c>
      <c r="B34" s="31"/>
      <c r="C34" s="31"/>
      <c r="D34" s="100"/>
    </row>
    <row r="35" spans="1:4" ht="15.75" x14ac:dyDescent="0.25">
      <c r="A35" s="102" t="s">
        <v>49</v>
      </c>
      <c r="B35" s="31"/>
      <c r="C35" s="31"/>
      <c r="D35" s="100"/>
    </row>
    <row r="36" spans="1:4" ht="15.75" x14ac:dyDescent="0.25">
      <c r="A36" s="101" t="s">
        <v>50</v>
      </c>
      <c r="B36" s="31"/>
      <c r="C36" s="31"/>
      <c r="D36" s="100"/>
    </row>
    <row r="37" spans="1:4" ht="15.75" x14ac:dyDescent="0.25">
      <c r="A37" s="101" t="s">
        <v>51</v>
      </c>
      <c r="B37" s="31"/>
      <c r="C37" s="31"/>
      <c r="D37" s="100"/>
    </row>
    <row r="38" spans="1:4" ht="15.75" x14ac:dyDescent="0.25">
      <c r="A38" s="101" t="s">
        <v>18</v>
      </c>
      <c r="B38" s="31"/>
      <c r="C38" s="31"/>
      <c r="D38" s="100"/>
    </row>
    <row r="39" spans="1:4" ht="15.75" x14ac:dyDescent="0.25">
      <c r="A39" s="101"/>
      <c r="B39" s="31"/>
      <c r="C39" s="31"/>
      <c r="D39" s="100"/>
    </row>
    <row r="40" spans="1:4" ht="15.75" x14ac:dyDescent="0.25">
      <c r="A40" s="180" t="s">
        <v>312</v>
      </c>
      <c r="B40" s="181">
        <f>SUM(B33:B38)</f>
        <v>0</v>
      </c>
      <c r="C40" s="181">
        <f>SUM(C33:C38)</f>
        <v>0</v>
      </c>
      <c r="D40" s="100"/>
    </row>
    <row r="41" spans="1:4" ht="15.75" x14ac:dyDescent="0.25">
      <c r="A41" s="182"/>
      <c r="B41" s="31"/>
      <c r="C41" s="31"/>
      <c r="D41" s="100"/>
    </row>
    <row r="42" spans="1:4" ht="15.75" x14ac:dyDescent="0.25">
      <c r="A42" s="103" t="s">
        <v>52</v>
      </c>
      <c r="B42" s="33"/>
      <c r="C42" s="33"/>
      <c r="D42" s="100"/>
    </row>
    <row r="43" spans="1:4" ht="15.75" x14ac:dyDescent="0.25">
      <c r="A43" s="101" t="s">
        <v>53</v>
      </c>
      <c r="B43" s="31"/>
      <c r="C43" s="31"/>
      <c r="D43" s="100"/>
    </row>
    <row r="44" spans="1:4" ht="15.75" x14ac:dyDescent="0.25">
      <c r="A44" s="101" t="s">
        <v>54</v>
      </c>
      <c r="B44" s="31"/>
      <c r="C44" s="31"/>
      <c r="D44" s="100"/>
    </row>
    <row r="45" spans="1:4" ht="15.75" x14ac:dyDescent="0.25">
      <c r="A45" s="101" t="s">
        <v>55</v>
      </c>
      <c r="B45" s="31"/>
      <c r="C45" s="31"/>
      <c r="D45" s="100"/>
    </row>
    <row r="46" spans="1:4" ht="15.75" x14ac:dyDescent="0.25">
      <c r="A46" s="101" t="s">
        <v>56</v>
      </c>
      <c r="B46" s="31"/>
      <c r="C46" s="31"/>
      <c r="D46" s="100"/>
    </row>
    <row r="47" spans="1:4" ht="15.75" x14ac:dyDescent="0.25">
      <c r="A47" s="101" t="s">
        <v>57</v>
      </c>
      <c r="B47" s="31"/>
      <c r="C47" s="31"/>
      <c r="D47" s="100"/>
    </row>
    <row r="48" spans="1:4" ht="15.75" x14ac:dyDescent="0.25">
      <c r="A48" s="101" t="s">
        <v>18</v>
      </c>
      <c r="B48" s="33"/>
      <c r="C48" s="33"/>
      <c r="D48" s="100"/>
    </row>
    <row r="49" spans="1:4" ht="15.75" x14ac:dyDescent="0.25">
      <c r="A49" s="101"/>
      <c r="B49" s="33"/>
      <c r="C49" s="33"/>
      <c r="D49" s="100"/>
    </row>
    <row r="50" spans="1:4" ht="15.75" x14ac:dyDescent="0.25">
      <c r="A50" s="180" t="s">
        <v>313</v>
      </c>
      <c r="B50" s="185">
        <f>SUM(B43:B48)</f>
        <v>0</v>
      </c>
      <c r="C50" s="185">
        <f>SUM(C43:C48)</f>
        <v>0</v>
      </c>
      <c r="D50" s="100"/>
    </row>
    <row r="51" spans="1:4" ht="15.75" x14ac:dyDescent="0.25">
      <c r="A51" s="182"/>
      <c r="B51" s="186"/>
      <c r="C51" s="186"/>
      <c r="D51" s="184"/>
    </row>
    <row r="52" spans="1:4" ht="15.75" x14ac:dyDescent="0.25">
      <c r="A52" s="99" t="s">
        <v>58</v>
      </c>
      <c r="B52" s="33"/>
      <c r="C52" s="33"/>
      <c r="D52" s="100"/>
    </row>
    <row r="53" spans="1:4" ht="15.75" x14ac:dyDescent="0.25">
      <c r="A53" s="101" t="s">
        <v>59</v>
      </c>
      <c r="B53" s="31"/>
      <c r="C53" s="31"/>
      <c r="D53" s="100"/>
    </row>
    <row r="54" spans="1:4" ht="15.75" x14ac:dyDescent="0.25">
      <c r="A54" s="101" t="s">
        <v>60</v>
      </c>
      <c r="B54" s="31"/>
      <c r="C54" s="31"/>
      <c r="D54" s="100"/>
    </row>
    <row r="55" spans="1:4" ht="18.75" customHeight="1" x14ac:dyDescent="0.25">
      <c r="A55" s="101" t="s">
        <v>61</v>
      </c>
      <c r="B55" s="31"/>
      <c r="C55" s="31"/>
      <c r="D55" s="100"/>
    </row>
    <row r="56" spans="1:4" ht="15.75" x14ac:dyDescent="0.25">
      <c r="A56" s="101" t="s">
        <v>62</v>
      </c>
      <c r="B56" s="31"/>
      <c r="C56" s="31"/>
      <c r="D56" s="100"/>
    </row>
    <row r="57" spans="1:4" ht="15.75" x14ac:dyDescent="0.25">
      <c r="A57" s="101" t="s">
        <v>63</v>
      </c>
      <c r="B57" s="31"/>
      <c r="C57" s="31"/>
      <c r="D57" s="100"/>
    </row>
    <row r="58" spans="1:4" ht="15.75" x14ac:dyDescent="0.25">
      <c r="A58" s="101" t="s">
        <v>64</v>
      </c>
      <c r="B58" s="31"/>
      <c r="C58" s="31"/>
      <c r="D58" s="100"/>
    </row>
    <row r="59" spans="1:4" ht="15.75" x14ac:dyDescent="0.25">
      <c r="A59" s="102" t="s">
        <v>65</v>
      </c>
      <c r="B59" s="31"/>
      <c r="C59" s="31"/>
      <c r="D59" s="100"/>
    </row>
    <row r="60" spans="1:4" ht="15.75" x14ac:dyDescent="0.25">
      <c r="A60" s="102"/>
      <c r="B60" s="31"/>
      <c r="C60" s="31"/>
      <c r="D60" s="100"/>
    </row>
    <row r="61" spans="1:4" ht="15.75" x14ac:dyDescent="0.25">
      <c r="A61" s="187" t="s">
        <v>314</v>
      </c>
      <c r="B61" s="181">
        <f>SUM(B53:B59)</f>
        <v>0</v>
      </c>
      <c r="C61" s="181">
        <f>SUM(C53:C59)</f>
        <v>0</v>
      </c>
      <c r="D61" s="100"/>
    </row>
    <row r="62" spans="1:4" ht="15.75" x14ac:dyDescent="0.25">
      <c r="A62" s="188"/>
      <c r="B62" s="183"/>
      <c r="C62" s="183"/>
      <c r="D62" s="184"/>
    </row>
    <row r="63" spans="1:4" ht="15.75" x14ac:dyDescent="0.25">
      <c r="A63" s="99" t="s">
        <v>66</v>
      </c>
      <c r="B63" s="33"/>
      <c r="C63" s="33"/>
      <c r="D63" s="100"/>
    </row>
    <row r="64" spans="1:4" ht="15.75" x14ac:dyDescent="0.25">
      <c r="A64" s="104" t="s">
        <v>67</v>
      </c>
      <c r="B64" s="31"/>
      <c r="C64" s="31"/>
      <c r="D64" s="100"/>
    </row>
    <row r="65" spans="1:4" ht="15.75" x14ac:dyDescent="0.25">
      <c r="A65" s="101" t="s">
        <v>68</v>
      </c>
      <c r="B65" s="31"/>
      <c r="C65" s="31"/>
      <c r="D65" s="100"/>
    </row>
    <row r="66" spans="1:4" ht="15.75" x14ac:dyDescent="0.25">
      <c r="A66" s="101" t="s">
        <v>69</v>
      </c>
      <c r="B66" s="31"/>
      <c r="C66" s="31"/>
      <c r="D66" s="100"/>
    </row>
    <row r="67" spans="1:4" ht="15.75" x14ac:dyDescent="0.25">
      <c r="A67" s="101" t="s">
        <v>70</v>
      </c>
      <c r="B67" s="31"/>
      <c r="C67" s="31"/>
      <c r="D67" s="100"/>
    </row>
    <row r="68" spans="1:4" ht="15.75" x14ac:dyDescent="0.25">
      <c r="A68" s="101" t="s">
        <v>18</v>
      </c>
      <c r="B68" s="31"/>
      <c r="C68" s="31"/>
      <c r="D68" s="100"/>
    </row>
    <row r="69" spans="1:4" ht="16.5" thickBot="1" x14ac:dyDescent="0.3">
      <c r="A69" s="189" t="s">
        <v>315</v>
      </c>
      <c r="B69" s="190">
        <f>SUM(B64:B68)</f>
        <v>0</v>
      </c>
      <c r="C69" s="190">
        <f>SUM(C64:C68)</f>
        <v>0</v>
      </c>
      <c r="D69" s="156"/>
    </row>
    <row r="70" spans="1:4" ht="16.5" thickBot="1" x14ac:dyDescent="0.3">
      <c r="A70" s="153" t="s">
        <v>71</v>
      </c>
      <c r="B70" s="111">
        <f>SUM(B6+B13+B19+B30+B40+B50+B61+B69)</f>
        <v>0</v>
      </c>
      <c r="C70" s="111">
        <f>SUM(C6+C13+C19+C30+C40+C50+C61+C69)</f>
        <v>0</v>
      </c>
      <c r="D70" s="112"/>
    </row>
    <row r="71" spans="1:4" ht="15.75" x14ac:dyDescent="0.25">
      <c r="A71" s="152"/>
      <c r="B71" s="150"/>
      <c r="C71" s="150"/>
      <c r="D71" s="151"/>
    </row>
    <row r="72" spans="1:4" ht="16.5" thickBot="1" x14ac:dyDescent="0.3">
      <c r="A72" s="152"/>
      <c r="B72" s="150"/>
      <c r="C72" s="150"/>
      <c r="D72" s="151"/>
    </row>
    <row r="73" spans="1:4" ht="21" x14ac:dyDescent="0.2">
      <c r="A73" s="281" t="s">
        <v>33</v>
      </c>
      <c r="B73" s="282"/>
      <c r="C73" s="282"/>
      <c r="D73" s="283"/>
    </row>
    <row r="74" spans="1:4" ht="15.75" x14ac:dyDescent="0.25">
      <c r="A74" s="135" t="s">
        <v>72</v>
      </c>
      <c r="B74" s="113" t="s">
        <v>2</v>
      </c>
      <c r="C74" s="113" t="s">
        <v>3</v>
      </c>
      <c r="D74" s="136" t="s">
        <v>4</v>
      </c>
    </row>
    <row r="75" spans="1:4" ht="15.75" x14ac:dyDescent="0.25">
      <c r="A75" s="99" t="s">
        <v>73</v>
      </c>
      <c r="B75" s="33"/>
      <c r="C75" s="33"/>
      <c r="D75" s="100"/>
    </row>
    <row r="76" spans="1:4" ht="15.75" x14ac:dyDescent="0.25">
      <c r="A76" s="101" t="s">
        <v>74</v>
      </c>
      <c r="B76" s="31"/>
      <c r="C76" s="31"/>
      <c r="D76" s="100"/>
    </row>
    <row r="77" spans="1:4" ht="15.75" x14ac:dyDescent="0.25">
      <c r="A77" s="101" t="s">
        <v>75</v>
      </c>
      <c r="B77" s="31"/>
      <c r="C77" s="31"/>
      <c r="D77" s="100"/>
    </row>
    <row r="78" spans="1:4" ht="15.75" x14ac:dyDescent="0.25">
      <c r="A78" s="180" t="s">
        <v>316</v>
      </c>
      <c r="B78" s="181">
        <f>SUM(B76:B77)</f>
        <v>0</v>
      </c>
      <c r="C78" s="181">
        <f>SUM(C76:C77)</f>
        <v>0</v>
      </c>
      <c r="D78" s="100"/>
    </row>
    <row r="79" spans="1:4" ht="15.75" x14ac:dyDescent="0.25">
      <c r="A79" s="182"/>
      <c r="B79" s="183"/>
      <c r="C79" s="183"/>
      <c r="D79" s="184"/>
    </row>
    <row r="80" spans="1:4" ht="15.75" x14ac:dyDescent="0.25">
      <c r="A80" s="101" t="s">
        <v>76</v>
      </c>
      <c r="B80" s="31"/>
      <c r="C80" s="31"/>
      <c r="D80" s="100"/>
    </row>
    <row r="81" spans="1:4" ht="15.75" x14ac:dyDescent="0.25">
      <c r="A81" s="101" t="s">
        <v>77</v>
      </c>
      <c r="C81" s="31"/>
      <c r="D81" s="100"/>
    </row>
    <row r="82" spans="1:4" ht="15.75" x14ac:dyDescent="0.25">
      <c r="A82" s="101" t="s">
        <v>78</v>
      </c>
      <c r="B82" s="31"/>
      <c r="C82" s="31"/>
      <c r="D82" s="100"/>
    </row>
    <row r="83" spans="1:4" ht="15.75" x14ac:dyDescent="0.25">
      <c r="A83" s="101" t="s">
        <v>79</v>
      </c>
      <c r="B83" s="31"/>
      <c r="C83" s="31"/>
      <c r="D83" s="100"/>
    </row>
    <row r="84" spans="1:4" ht="15.75" x14ac:dyDescent="0.25">
      <c r="A84" s="101" t="s">
        <v>80</v>
      </c>
      <c r="B84" s="31"/>
      <c r="C84" s="31"/>
      <c r="D84" s="100"/>
    </row>
    <row r="85" spans="1:4" ht="15.75" x14ac:dyDescent="0.25">
      <c r="A85" s="101" t="s">
        <v>81</v>
      </c>
      <c r="B85" s="31"/>
      <c r="C85" s="31"/>
      <c r="D85" s="100"/>
    </row>
    <row r="86" spans="1:4" ht="15.75" x14ac:dyDescent="0.25">
      <c r="A86" s="101" t="s">
        <v>82</v>
      </c>
      <c r="B86" s="31"/>
      <c r="C86" s="31"/>
      <c r="D86" s="100"/>
    </row>
    <row r="87" spans="1:4" ht="15.75" x14ac:dyDescent="0.25">
      <c r="A87" s="101" t="s">
        <v>18</v>
      </c>
      <c r="B87" s="31"/>
      <c r="C87" s="31"/>
      <c r="D87" s="100"/>
    </row>
    <row r="88" spans="1:4" ht="15.75" x14ac:dyDescent="0.25">
      <c r="A88" s="180" t="s">
        <v>317</v>
      </c>
      <c r="B88" s="181">
        <f>SUM(B80:B87)</f>
        <v>0</v>
      </c>
      <c r="C88" s="181">
        <f>SUM(C80:C87)</f>
        <v>0</v>
      </c>
      <c r="D88" s="100"/>
    </row>
    <row r="89" spans="1:4" ht="15.75" x14ac:dyDescent="0.25">
      <c r="A89" s="182"/>
      <c r="B89" s="183"/>
      <c r="C89" s="183"/>
      <c r="D89" s="184"/>
    </row>
    <row r="90" spans="1:4" ht="15.75" x14ac:dyDescent="0.25">
      <c r="A90" s="101" t="s">
        <v>83</v>
      </c>
      <c r="B90" s="31"/>
      <c r="C90" s="31"/>
      <c r="D90" s="100"/>
    </row>
    <row r="91" spans="1:4" ht="15.75" x14ac:dyDescent="0.25">
      <c r="A91" s="101" t="s">
        <v>441</v>
      </c>
      <c r="B91" s="31"/>
      <c r="C91" s="31"/>
      <c r="D91" s="100"/>
    </row>
    <row r="92" spans="1:4" ht="15.75" x14ac:dyDescent="0.25">
      <c r="A92" s="180" t="s">
        <v>318</v>
      </c>
      <c r="B92" s="181">
        <f>B90+B91</f>
        <v>0</v>
      </c>
      <c r="C92" s="181">
        <f>C90+C91</f>
        <v>0</v>
      </c>
      <c r="D92" s="100"/>
    </row>
    <row r="93" spans="1:4" ht="15.75" x14ac:dyDescent="0.25">
      <c r="A93" s="182"/>
      <c r="B93" s="183"/>
      <c r="C93" s="183"/>
      <c r="D93" s="184"/>
    </row>
    <row r="94" spans="1:4" ht="15.75" x14ac:dyDescent="0.25">
      <c r="A94" s="99" t="s">
        <v>85</v>
      </c>
      <c r="B94" s="33"/>
      <c r="C94" s="33"/>
      <c r="D94" s="100"/>
    </row>
    <row r="95" spans="1:4" ht="15.75" x14ac:dyDescent="0.25">
      <c r="A95" s="101" t="s">
        <v>86</v>
      </c>
      <c r="B95" s="31"/>
      <c r="C95" s="31"/>
      <c r="D95" s="100"/>
    </row>
    <row r="96" spans="1:4" ht="15.75" x14ac:dyDescent="0.25">
      <c r="A96" s="101" t="s">
        <v>87</v>
      </c>
      <c r="B96" s="31"/>
      <c r="C96" s="31"/>
      <c r="D96" s="100"/>
    </row>
    <row r="97" spans="1:4" ht="15.75" x14ac:dyDescent="0.25">
      <c r="A97" s="101" t="s">
        <v>16</v>
      </c>
      <c r="B97" s="31"/>
      <c r="C97" s="31"/>
      <c r="D97" s="100"/>
    </row>
    <row r="98" spans="1:4" ht="15.75" x14ac:dyDescent="0.25">
      <c r="A98" s="101" t="s">
        <v>88</v>
      </c>
      <c r="B98" s="31"/>
      <c r="C98" s="31"/>
      <c r="D98" s="100"/>
    </row>
    <row r="99" spans="1:4" ht="15.75" x14ac:dyDescent="0.25">
      <c r="A99" s="180" t="s">
        <v>319</v>
      </c>
      <c r="B99" s="181">
        <f>SUM(B95:B98)</f>
        <v>0</v>
      </c>
      <c r="C99" s="181">
        <f>SUM(C95:C98)</f>
        <v>0</v>
      </c>
      <c r="D99" s="100"/>
    </row>
    <row r="100" spans="1:4" ht="15.75" x14ac:dyDescent="0.25">
      <c r="A100" s="182"/>
      <c r="B100" s="183"/>
      <c r="C100" s="183"/>
      <c r="D100" s="184"/>
    </row>
    <row r="101" spans="1:4" ht="15.75" x14ac:dyDescent="0.25">
      <c r="A101" s="99" t="s">
        <v>320</v>
      </c>
      <c r="B101" s="33"/>
      <c r="C101" s="33"/>
      <c r="D101" s="100"/>
    </row>
    <row r="102" spans="1:4" ht="15.75" x14ac:dyDescent="0.25">
      <c r="A102" s="101" t="s">
        <v>89</v>
      </c>
      <c r="B102" s="31"/>
      <c r="C102" s="31"/>
      <c r="D102" s="100"/>
    </row>
    <row r="103" spans="1:4" ht="15.75" x14ac:dyDescent="0.25">
      <c r="A103" s="101" t="s">
        <v>90</v>
      </c>
      <c r="B103" s="31"/>
      <c r="C103" s="31"/>
      <c r="D103" s="100"/>
    </row>
    <row r="104" spans="1:4" ht="15.75" x14ac:dyDescent="0.25">
      <c r="A104" s="101" t="s">
        <v>91</v>
      </c>
      <c r="B104" s="31"/>
      <c r="C104" s="31"/>
      <c r="D104" s="100"/>
    </row>
    <row r="105" spans="1:4" ht="15.75" x14ac:dyDescent="0.25">
      <c r="A105" s="101" t="s">
        <v>92</v>
      </c>
      <c r="B105" s="31"/>
      <c r="C105" s="31"/>
      <c r="D105" s="100"/>
    </row>
    <row r="106" spans="1:4" ht="15.75" x14ac:dyDescent="0.25">
      <c r="A106" s="101" t="s">
        <v>93</v>
      </c>
      <c r="B106" s="31"/>
      <c r="C106" s="31"/>
      <c r="D106" s="100"/>
    </row>
    <row r="107" spans="1:4" ht="15.75" x14ac:dyDescent="0.25">
      <c r="A107" s="101" t="s">
        <v>94</v>
      </c>
      <c r="B107" s="31"/>
      <c r="C107" s="31"/>
      <c r="D107" s="100"/>
    </row>
    <row r="108" spans="1:4" ht="15.75" x14ac:dyDescent="0.25">
      <c r="A108" s="101" t="s">
        <v>95</v>
      </c>
      <c r="B108" s="31"/>
      <c r="C108" s="31"/>
      <c r="D108" s="100"/>
    </row>
    <row r="109" spans="1:4" ht="15.75" x14ac:dyDescent="0.25">
      <c r="A109" s="101" t="s">
        <v>96</v>
      </c>
      <c r="B109" s="31"/>
      <c r="C109" s="31"/>
      <c r="D109" s="100"/>
    </row>
    <row r="110" spans="1:4" ht="15.75" x14ac:dyDescent="0.25">
      <c r="A110" s="101" t="s">
        <v>453</v>
      </c>
      <c r="B110" s="31"/>
      <c r="C110" s="31"/>
      <c r="D110" s="100"/>
    </row>
    <row r="111" spans="1:4" ht="15.75" x14ac:dyDescent="0.25">
      <c r="A111" s="101" t="s">
        <v>18</v>
      </c>
      <c r="B111" s="31"/>
      <c r="C111" s="31"/>
      <c r="D111" s="100"/>
    </row>
    <row r="112" spans="1:4" ht="15.75" x14ac:dyDescent="0.25">
      <c r="A112" s="180" t="s">
        <v>321</v>
      </c>
      <c r="B112" s="181">
        <f>SUM(B102:B111)</f>
        <v>0</v>
      </c>
      <c r="C112" s="181">
        <f>SUM(C102:C111)</f>
        <v>0</v>
      </c>
      <c r="D112" s="100"/>
    </row>
    <row r="113" spans="1:4" ht="15.75" x14ac:dyDescent="0.25">
      <c r="A113" s="182"/>
      <c r="B113" s="183"/>
      <c r="C113" s="183"/>
      <c r="D113" s="184"/>
    </row>
    <row r="114" spans="1:4" ht="15.75" x14ac:dyDescent="0.25">
      <c r="A114" s="99" t="s">
        <v>97</v>
      </c>
      <c r="B114" s="33"/>
      <c r="C114" s="33"/>
      <c r="D114" s="100"/>
    </row>
    <row r="115" spans="1:4" ht="15.75" x14ac:dyDescent="0.25">
      <c r="A115" s="101" t="s">
        <v>84</v>
      </c>
      <c r="B115" s="33"/>
      <c r="C115" s="33"/>
      <c r="D115" s="100"/>
    </row>
    <row r="116" spans="1:4" ht="15.75" x14ac:dyDescent="0.25">
      <c r="A116" s="101" t="s">
        <v>98</v>
      </c>
      <c r="B116" s="31"/>
      <c r="C116" s="31"/>
      <c r="D116" s="100"/>
    </row>
    <row r="117" spans="1:4" ht="16.5" thickBot="1" x14ac:dyDescent="0.3">
      <c r="A117" s="154" t="s">
        <v>99</v>
      </c>
      <c r="B117" s="155"/>
      <c r="C117" s="155"/>
      <c r="D117" s="156"/>
    </row>
    <row r="118" spans="1:4" ht="16.5" thickBot="1" x14ac:dyDescent="0.3">
      <c r="A118" s="191" t="s">
        <v>322</v>
      </c>
      <c r="B118" s="192">
        <f>SUM(B115:B117)</f>
        <v>0</v>
      </c>
      <c r="C118" s="192">
        <f>SUM(C115:C117)</f>
        <v>0</v>
      </c>
      <c r="D118" s="138"/>
    </row>
    <row r="119" spans="1:4" ht="16.5" thickBot="1" x14ac:dyDescent="0.3">
      <c r="A119" s="193"/>
      <c r="B119" s="194"/>
      <c r="C119" s="194"/>
      <c r="D119" s="195"/>
    </row>
    <row r="120" spans="1:4" ht="16.5" thickBot="1" x14ac:dyDescent="0.3">
      <c r="A120" s="110" t="s">
        <v>100</v>
      </c>
      <c r="B120" s="111">
        <f>SUM(B78+B88+B92+B99+B112+B118)</f>
        <v>0</v>
      </c>
      <c r="C120" s="111">
        <f>SUM(C78+C88+C92+C99+C112+C118)</f>
        <v>0</v>
      </c>
      <c r="D120" s="143"/>
    </row>
    <row r="121" spans="1:4" ht="16.5" thickBot="1" x14ac:dyDescent="0.3">
      <c r="A121" s="137" t="s">
        <v>101</v>
      </c>
      <c r="B121" s="142">
        <f>B70</f>
        <v>0</v>
      </c>
      <c r="C121" s="142">
        <f>C70</f>
        <v>0</v>
      </c>
      <c r="D121" s="138"/>
    </row>
    <row r="122" spans="1:4" ht="16.5" thickBot="1" x14ac:dyDescent="0.3">
      <c r="A122" s="139"/>
      <c r="B122" s="140"/>
      <c r="C122" s="140"/>
      <c r="D122" s="141"/>
    </row>
    <row r="123" spans="1:4" ht="16.5" thickBot="1" x14ac:dyDescent="0.3">
      <c r="A123" s="107" t="s">
        <v>102</v>
      </c>
      <c r="B123" s="108">
        <f>B120+B121</f>
        <v>0</v>
      </c>
      <c r="C123" s="108">
        <f>C120+C121</f>
        <v>0</v>
      </c>
      <c r="D123" s="109"/>
    </row>
    <row r="126" spans="1:4" ht="15.75" thickBot="1" x14ac:dyDescent="0.3">
      <c r="A126" s="274" t="s">
        <v>300</v>
      </c>
      <c r="B126" s="274"/>
      <c r="C126" s="274"/>
      <c r="D126" s="274"/>
    </row>
    <row r="127" spans="1:4" ht="15" thickTop="1" x14ac:dyDescent="0.2">
      <c r="A127" s="275"/>
      <c r="B127" s="276"/>
      <c r="C127" s="277"/>
      <c r="D127" s="278"/>
    </row>
    <row r="128" spans="1:4" ht="12.75" x14ac:dyDescent="0.2">
      <c r="A128" s="286"/>
      <c r="B128" s="287"/>
      <c r="C128" s="269"/>
      <c r="D128" s="270"/>
    </row>
    <row r="129" spans="1:4" ht="12.75" x14ac:dyDescent="0.2">
      <c r="A129" s="279"/>
      <c r="B129" s="280"/>
      <c r="C129" s="269"/>
      <c r="D129" s="270"/>
    </row>
    <row r="130" spans="1:4" ht="12.75" x14ac:dyDescent="0.2">
      <c r="A130" s="279"/>
      <c r="B130" s="280"/>
      <c r="C130" s="269"/>
      <c r="D130" s="270"/>
    </row>
    <row r="131" spans="1:4" ht="12.75" x14ac:dyDescent="0.2">
      <c r="A131" s="279"/>
      <c r="B131" s="280"/>
      <c r="C131" s="269"/>
      <c r="D131" s="270"/>
    </row>
    <row r="132" spans="1:4" ht="13.5" thickBot="1" x14ac:dyDescent="0.25">
      <c r="A132" s="284"/>
      <c r="B132" s="285"/>
      <c r="C132" s="267"/>
      <c r="D132" s="268"/>
    </row>
    <row r="133" spans="1:4" ht="12.75" thickTop="1" x14ac:dyDescent="0.2"/>
  </sheetData>
  <mergeCells count="15">
    <mergeCell ref="C132:D132"/>
    <mergeCell ref="C130:D130"/>
    <mergeCell ref="C129:D129"/>
    <mergeCell ref="C128:D128"/>
    <mergeCell ref="A1:D1"/>
    <mergeCell ref="A126:D126"/>
    <mergeCell ref="A127:B127"/>
    <mergeCell ref="C127:D127"/>
    <mergeCell ref="A131:B131"/>
    <mergeCell ref="C131:D131"/>
    <mergeCell ref="A73:D73"/>
    <mergeCell ref="A132:B132"/>
    <mergeCell ref="A128:B128"/>
    <mergeCell ref="A129:B129"/>
    <mergeCell ref="A130:B130"/>
  </mergeCells>
  <pageMargins left="0.2" right="0.2" top="0.1" bottom="0.2"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8"/>
  <sheetViews>
    <sheetView workbookViewId="0">
      <selection activeCell="E6" sqref="E6"/>
    </sheetView>
  </sheetViews>
  <sheetFormatPr defaultColWidth="9.140625" defaultRowHeight="12" x14ac:dyDescent="0.2"/>
  <cols>
    <col min="1" max="1" width="3.42578125" style="1" customWidth="1"/>
    <col min="2" max="2" width="41.7109375" style="1" customWidth="1"/>
    <col min="3" max="3" width="12.7109375" style="2" customWidth="1"/>
    <col min="4" max="4" width="12.7109375" style="1" customWidth="1"/>
    <col min="5" max="5" width="16.5703125" style="2" customWidth="1"/>
    <col min="6" max="6" width="25.7109375" style="1" customWidth="1"/>
    <col min="7" max="16384" width="9.140625" style="1"/>
  </cols>
  <sheetData>
    <row r="1" spans="1:6" ht="30" customHeight="1" x14ac:dyDescent="0.2">
      <c r="A1" s="264" t="s">
        <v>103</v>
      </c>
      <c r="B1" s="265"/>
      <c r="C1" s="265"/>
      <c r="D1" s="265"/>
      <c r="E1" s="265"/>
      <c r="F1" s="266"/>
    </row>
    <row r="2" spans="1:6" ht="54" customHeight="1" x14ac:dyDescent="0.25">
      <c r="A2" s="71"/>
      <c r="B2" s="6" t="s">
        <v>104</v>
      </c>
      <c r="C2" s="10" t="s">
        <v>428</v>
      </c>
      <c r="D2" s="10" t="s">
        <v>347</v>
      </c>
      <c r="E2" s="10" t="s">
        <v>346</v>
      </c>
      <c r="F2" s="72" t="s">
        <v>105</v>
      </c>
    </row>
    <row r="3" spans="1:6" ht="18" customHeight="1" x14ac:dyDescent="0.25">
      <c r="A3" s="73">
        <v>1</v>
      </c>
      <c r="B3" s="74" t="s">
        <v>106</v>
      </c>
      <c r="C3" s="208">
        <v>0</v>
      </c>
      <c r="D3" s="208">
        <v>0</v>
      </c>
      <c r="E3" s="45"/>
      <c r="F3" s="75"/>
    </row>
    <row r="4" spans="1:6" ht="18" customHeight="1" x14ac:dyDescent="0.25">
      <c r="A4" s="73">
        <v>2</v>
      </c>
      <c r="B4" s="35" t="s">
        <v>344</v>
      </c>
      <c r="C4" s="209">
        <v>0</v>
      </c>
      <c r="D4" s="209">
        <v>0</v>
      </c>
      <c r="E4" s="34"/>
      <c r="F4" s="76"/>
    </row>
    <row r="5" spans="1:6" ht="18" customHeight="1" x14ac:dyDescent="0.25">
      <c r="A5" s="73">
        <v>3</v>
      </c>
      <c r="B5" s="35" t="s">
        <v>343</v>
      </c>
      <c r="C5" s="209">
        <v>0</v>
      </c>
      <c r="D5" s="209">
        <v>0</v>
      </c>
      <c r="E5" s="34"/>
      <c r="F5" s="76"/>
    </row>
    <row r="6" spans="1:6" ht="18" customHeight="1" x14ac:dyDescent="0.25">
      <c r="A6" s="73">
        <v>4</v>
      </c>
      <c r="B6" s="35" t="s">
        <v>108</v>
      </c>
      <c r="C6" s="209">
        <v>0</v>
      </c>
      <c r="D6" s="209">
        <v>0</v>
      </c>
      <c r="E6" s="34"/>
      <c r="F6" s="76"/>
    </row>
    <row r="7" spans="1:6" ht="18" customHeight="1" x14ac:dyDescent="0.25">
      <c r="A7" s="73">
        <v>5</v>
      </c>
      <c r="B7" s="35" t="s">
        <v>108</v>
      </c>
      <c r="C7" s="209">
        <v>0</v>
      </c>
      <c r="D7" s="209">
        <v>0</v>
      </c>
      <c r="E7" s="34"/>
      <c r="F7" s="76"/>
    </row>
    <row r="8" spans="1:6" ht="18" customHeight="1" x14ac:dyDescent="0.25">
      <c r="A8" s="73">
        <v>6</v>
      </c>
      <c r="B8" s="35" t="s">
        <v>109</v>
      </c>
      <c r="C8" s="209">
        <v>0</v>
      </c>
      <c r="D8" s="209">
        <v>0</v>
      </c>
      <c r="E8" s="34"/>
      <c r="F8" s="76"/>
    </row>
    <row r="9" spans="1:6" ht="18" customHeight="1" x14ac:dyDescent="0.25">
      <c r="A9" s="73">
        <v>7</v>
      </c>
      <c r="B9" s="35" t="s">
        <v>110</v>
      </c>
      <c r="C9" s="209">
        <v>0</v>
      </c>
      <c r="D9" s="209">
        <v>0</v>
      </c>
      <c r="E9" s="34"/>
      <c r="F9" s="76"/>
    </row>
    <row r="10" spans="1:6" ht="18" customHeight="1" x14ac:dyDescent="0.25">
      <c r="A10" s="73">
        <v>8</v>
      </c>
      <c r="B10" s="35" t="s">
        <v>111</v>
      </c>
      <c r="C10" s="209">
        <v>0</v>
      </c>
      <c r="D10" s="209">
        <v>0</v>
      </c>
      <c r="E10" s="34"/>
      <c r="F10" s="76"/>
    </row>
    <row r="11" spans="1:6" ht="18" customHeight="1" x14ac:dyDescent="0.25">
      <c r="A11" s="73">
        <v>9</v>
      </c>
      <c r="B11" s="35" t="s">
        <v>112</v>
      </c>
      <c r="C11" s="209">
        <v>0</v>
      </c>
      <c r="D11" s="209">
        <v>0</v>
      </c>
      <c r="E11" s="34"/>
      <c r="F11" s="77"/>
    </row>
    <row r="12" spans="1:6" ht="18" customHeight="1" x14ac:dyDescent="0.25">
      <c r="A12" s="73">
        <v>10</v>
      </c>
      <c r="B12" s="35" t="s">
        <v>113</v>
      </c>
      <c r="C12" s="209">
        <v>0</v>
      </c>
      <c r="D12" s="209">
        <v>0</v>
      </c>
      <c r="E12" s="34"/>
      <c r="F12" s="77"/>
    </row>
    <row r="13" spans="1:6" ht="15" x14ac:dyDescent="0.25">
      <c r="A13" s="73">
        <v>11</v>
      </c>
      <c r="B13" s="35" t="s">
        <v>114</v>
      </c>
      <c r="C13" s="209">
        <v>0</v>
      </c>
      <c r="D13" s="209">
        <v>0</v>
      </c>
      <c r="E13" s="34"/>
      <c r="F13" s="77"/>
    </row>
    <row r="14" spans="1:6" ht="18" customHeight="1" x14ac:dyDescent="0.25">
      <c r="A14" s="73">
        <v>12</v>
      </c>
      <c r="B14" s="35" t="s">
        <v>115</v>
      </c>
      <c r="C14" s="209">
        <v>0</v>
      </c>
      <c r="D14" s="209">
        <v>0</v>
      </c>
      <c r="E14" s="34"/>
      <c r="F14" s="77"/>
    </row>
    <row r="15" spans="1:6" ht="18" customHeight="1" x14ac:dyDescent="0.25">
      <c r="A15" s="73">
        <v>13</v>
      </c>
      <c r="B15" s="199" t="s">
        <v>140</v>
      </c>
      <c r="C15" s="260">
        <v>0</v>
      </c>
      <c r="D15" s="260">
        <v>0</v>
      </c>
      <c r="E15" s="34"/>
      <c r="F15" s="77"/>
    </row>
    <row r="16" spans="1:6" ht="18" customHeight="1" x14ac:dyDescent="0.25">
      <c r="A16" s="73">
        <v>14</v>
      </c>
      <c r="B16" s="35" t="s">
        <v>18</v>
      </c>
      <c r="C16" s="209">
        <v>0</v>
      </c>
      <c r="D16" s="209">
        <v>0</v>
      </c>
      <c r="E16" s="34"/>
      <c r="F16" s="77"/>
    </row>
    <row r="17" spans="1:6" ht="18" customHeight="1" thickBot="1" x14ac:dyDescent="0.3">
      <c r="A17" s="73">
        <v>15</v>
      </c>
      <c r="B17" s="49"/>
      <c r="C17" s="117"/>
      <c r="D17" s="117"/>
      <c r="E17" s="34"/>
      <c r="F17" s="77"/>
    </row>
    <row r="18" spans="1:6" ht="30.75" customHeight="1" thickBot="1" x14ac:dyDescent="0.3">
      <c r="A18" s="78"/>
      <c r="B18" s="105" t="s">
        <v>116</v>
      </c>
      <c r="C18" s="118">
        <f>SUM(C3:C17)</f>
        <v>0</v>
      </c>
      <c r="D18" s="118">
        <f>SUM(D3:D17)</f>
        <v>0</v>
      </c>
      <c r="E18" s="144"/>
      <c r="F18" s="77"/>
    </row>
    <row r="19" spans="1:6" ht="20.100000000000001" customHeight="1" thickBot="1" x14ac:dyDescent="0.3">
      <c r="A19" s="160"/>
      <c r="B19" s="161"/>
      <c r="C19" s="294" t="s">
        <v>117</v>
      </c>
      <c r="D19" s="295"/>
      <c r="E19" s="116">
        <f>SUM(E3:E17)</f>
        <v>0</v>
      </c>
      <c r="F19" s="145"/>
    </row>
    <row r="20" spans="1:6" ht="12.75" thickBot="1" x14ac:dyDescent="0.25">
      <c r="A20" s="162"/>
      <c r="B20" s="163"/>
      <c r="C20" s="164"/>
      <c r="D20" s="163"/>
      <c r="E20" s="164"/>
      <c r="F20" s="165"/>
    </row>
    <row r="21" spans="1:6" ht="12" customHeight="1" x14ac:dyDescent="0.2">
      <c r="A21" s="296" t="s">
        <v>118</v>
      </c>
      <c r="B21" s="297"/>
      <c r="C21" s="297"/>
      <c r="D21" s="297"/>
      <c r="E21" s="297"/>
      <c r="F21" s="298"/>
    </row>
    <row r="22" spans="1:6" ht="12" customHeight="1" x14ac:dyDescent="0.2">
      <c r="A22" s="299"/>
      <c r="B22" s="300"/>
      <c r="C22" s="300"/>
      <c r="D22" s="300"/>
      <c r="E22" s="300"/>
      <c r="F22" s="301"/>
    </row>
    <row r="23" spans="1:6" ht="21.75" customHeight="1" x14ac:dyDescent="0.2">
      <c r="A23" s="299"/>
      <c r="B23" s="300"/>
      <c r="C23" s="300"/>
      <c r="D23" s="300"/>
      <c r="E23" s="300"/>
      <c r="F23" s="301"/>
    </row>
    <row r="24" spans="1:6" ht="12" customHeight="1" x14ac:dyDescent="0.2">
      <c r="A24" s="302">
        <f>IFERROR(('ACTION PLAN'!C7/'ACTION PLAN'!C3),0)</f>
        <v>0</v>
      </c>
      <c r="B24" s="303"/>
      <c r="C24" s="303"/>
      <c r="D24" s="303"/>
      <c r="E24" s="303"/>
      <c r="F24" s="304"/>
    </row>
    <row r="25" spans="1:6" ht="22.5" customHeight="1" thickBot="1" x14ac:dyDescent="0.25">
      <c r="A25" s="302"/>
      <c r="B25" s="303"/>
      <c r="C25" s="303"/>
      <c r="D25" s="303"/>
      <c r="E25" s="303"/>
      <c r="F25" s="304"/>
    </row>
    <row r="26" spans="1:6" ht="15.75" x14ac:dyDescent="0.2">
      <c r="A26" s="305" t="s">
        <v>119</v>
      </c>
      <c r="B26" s="306"/>
      <c r="C26" s="306"/>
      <c r="D26" s="306"/>
      <c r="E26" s="306"/>
      <c r="F26" s="307"/>
    </row>
    <row r="27" spans="1:6" ht="15.75" x14ac:dyDescent="0.2">
      <c r="A27" s="288" t="s">
        <v>120</v>
      </c>
      <c r="B27" s="289"/>
      <c r="C27" s="289"/>
      <c r="D27" s="289"/>
      <c r="E27" s="289"/>
      <c r="F27" s="290"/>
    </row>
    <row r="28" spans="1:6" ht="16.5" thickBot="1" x14ac:dyDescent="0.25">
      <c r="A28" s="291" t="s">
        <v>121</v>
      </c>
      <c r="B28" s="292"/>
      <c r="C28" s="292"/>
      <c r="D28" s="292"/>
      <c r="E28" s="292"/>
      <c r="F28" s="293"/>
    </row>
  </sheetData>
  <mergeCells count="7">
    <mergeCell ref="A27:F27"/>
    <mergeCell ref="A28:F28"/>
    <mergeCell ref="A1:F1"/>
    <mergeCell ref="C19:D19"/>
    <mergeCell ref="A21:F23"/>
    <mergeCell ref="A24:F25"/>
    <mergeCell ref="A26:F26"/>
  </mergeCells>
  <pageMargins left="0.2" right="0.2" top="0.25" bottom="0.2" header="0" footer="0"/>
  <pageSetup scale="9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F64"/>
  <sheetViews>
    <sheetView zoomScaleNormal="100" workbookViewId="0">
      <selection activeCell="E8" sqref="E8:F8"/>
    </sheetView>
  </sheetViews>
  <sheetFormatPr defaultColWidth="9.140625" defaultRowHeight="12" x14ac:dyDescent="0.2"/>
  <cols>
    <col min="1" max="1" width="16" style="1" customWidth="1"/>
    <col min="2" max="2" width="24.140625" style="1" customWidth="1"/>
    <col min="3" max="3" width="18" style="1" customWidth="1"/>
    <col min="4" max="4" width="16.85546875" style="1" customWidth="1"/>
    <col min="5" max="5" width="19.5703125" style="1" customWidth="1"/>
    <col min="6" max="6" width="18.85546875" style="1" customWidth="1"/>
    <col min="7" max="16384" width="9.140625" style="1"/>
  </cols>
  <sheetData>
    <row r="1" spans="1:6" ht="15" customHeight="1" x14ac:dyDescent="0.2">
      <c r="A1" s="328" t="s">
        <v>122</v>
      </c>
      <c r="B1" s="329"/>
      <c r="C1" s="329"/>
      <c r="D1" s="329"/>
      <c r="E1" s="329"/>
      <c r="F1" s="329"/>
    </row>
    <row r="2" spans="1:6" ht="20.25" customHeight="1" x14ac:dyDescent="0.2">
      <c r="A2" s="330"/>
      <c r="B2" s="330"/>
      <c r="C2" s="330"/>
      <c r="D2" s="330"/>
      <c r="E2" s="330"/>
      <c r="F2" s="330"/>
    </row>
    <row r="3" spans="1:6" ht="20.25" customHeight="1" x14ac:dyDescent="0.25">
      <c r="A3" s="336" t="s">
        <v>123</v>
      </c>
      <c r="B3" s="337"/>
      <c r="C3" s="131">
        <f>' INCOME'!B43</f>
        <v>0</v>
      </c>
      <c r="D3" s="131">
        <f>' INCOME'!C43</f>
        <v>0</v>
      </c>
      <c r="E3" s="338"/>
      <c r="F3" s="339"/>
    </row>
    <row r="4" spans="1:6" ht="20.25" customHeight="1" x14ac:dyDescent="0.25">
      <c r="A4" s="340" t="s">
        <v>124</v>
      </c>
      <c r="B4" s="341"/>
      <c r="C4" s="130" t="s">
        <v>2</v>
      </c>
      <c r="D4" s="130" t="s">
        <v>3</v>
      </c>
      <c r="E4" s="334" t="s">
        <v>4</v>
      </c>
      <c r="F4" s="335"/>
    </row>
    <row r="5" spans="1:6" ht="20.25" customHeight="1" x14ac:dyDescent="0.25">
      <c r="A5" s="342" t="s">
        <v>125</v>
      </c>
      <c r="B5" s="343"/>
      <c r="C5" s="31"/>
      <c r="D5" s="31"/>
      <c r="E5" s="344"/>
      <c r="F5" s="345"/>
    </row>
    <row r="6" spans="1:6" ht="20.25" customHeight="1" x14ac:dyDescent="0.25">
      <c r="A6" s="319" t="s">
        <v>126</v>
      </c>
      <c r="B6" s="320"/>
      <c r="C6" s="31"/>
      <c r="D6" s="31"/>
      <c r="E6" s="346"/>
      <c r="F6" s="345"/>
    </row>
    <row r="7" spans="1:6" ht="20.25" customHeight="1" x14ac:dyDescent="0.25">
      <c r="A7" s="319" t="s">
        <v>127</v>
      </c>
      <c r="B7" s="320"/>
      <c r="C7" s="31"/>
      <c r="D7" s="31"/>
      <c r="E7" s="346"/>
      <c r="F7" s="345"/>
    </row>
    <row r="8" spans="1:6" ht="20.25" customHeight="1" x14ac:dyDescent="0.25">
      <c r="A8" s="324"/>
      <c r="B8" s="325"/>
      <c r="C8" s="31"/>
      <c r="D8" s="31"/>
      <c r="E8" s="322"/>
      <c r="F8" s="323"/>
    </row>
    <row r="9" spans="1:6" ht="33.75" customHeight="1" x14ac:dyDescent="0.25">
      <c r="A9" s="396" t="s">
        <v>454</v>
      </c>
      <c r="B9" s="397"/>
      <c r="C9" s="181">
        <f>SUM(C5:C7)</f>
        <v>0</v>
      </c>
      <c r="D9" s="181">
        <f>SUM(D5:D7)</f>
        <v>0</v>
      </c>
      <c r="E9" s="322"/>
      <c r="F9" s="323"/>
    </row>
    <row r="10" spans="1:6" ht="20.25" customHeight="1" x14ac:dyDescent="0.25">
      <c r="A10" s="324"/>
      <c r="B10" s="399"/>
      <c r="C10" s="401"/>
      <c r="D10" s="401"/>
      <c r="E10" s="400"/>
      <c r="F10" s="323"/>
    </row>
    <row r="11" spans="1:6" ht="20.25" customHeight="1" x14ac:dyDescent="0.25">
      <c r="A11" s="319" t="s">
        <v>128</v>
      </c>
      <c r="B11" s="320"/>
      <c r="C11" s="31"/>
      <c r="D11" s="31"/>
      <c r="E11" s="321"/>
      <c r="F11" s="312"/>
    </row>
    <row r="12" spans="1:6" ht="20.25" customHeight="1" x14ac:dyDescent="0.25">
      <c r="A12" s="326" t="s">
        <v>129</v>
      </c>
      <c r="B12" s="327"/>
      <c r="C12" s="31"/>
      <c r="D12" s="31"/>
      <c r="E12" s="321"/>
      <c r="F12" s="312"/>
    </row>
    <row r="13" spans="1:6" ht="20.25" customHeight="1" x14ac:dyDescent="0.25">
      <c r="A13" s="319" t="s">
        <v>130</v>
      </c>
      <c r="B13" s="320"/>
      <c r="C13" s="31"/>
      <c r="D13" s="31"/>
      <c r="E13" s="321"/>
      <c r="F13" s="312"/>
    </row>
    <row r="14" spans="1:6" ht="15.75" customHeight="1" x14ac:dyDescent="0.25">
      <c r="A14" s="319" t="s">
        <v>130</v>
      </c>
      <c r="B14" s="320"/>
      <c r="C14" s="31"/>
      <c r="D14" s="31"/>
      <c r="E14" s="321"/>
      <c r="F14" s="312"/>
    </row>
    <row r="15" spans="1:6" ht="15" customHeight="1" x14ac:dyDescent="0.25">
      <c r="A15" s="319" t="s">
        <v>130</v>
      </c>
      <c r="B15" s="320"/>
      <c r="C15" s="106"/>
      <c r="D15" s="106"/>
      <c r="E15" s="321"/>
      <c r="F15" s="312"/>
    </row>
    <row r="16" spans="1:6" ht="34.5" customHeight="1" x14ac:dyDescent="0.25">
      <c r="A16" s="396" t="s">
        <v>455</v>
      </c>
      <c r="B16" s="398"/>
      <c r="C16" s="181">
        <f>SUM(C11:C15)</f>
        <v>0</v>
      </c>
      <c r="D16" s="181">
        <f>SUM(D11:D15)</f>
        <v>0</v>
      </c>
      <c r="E16" s="311"/>
      <c r="F16" s="312"/>
    </row>
    <row r="17" spans="1:6" ht="16.5" thickBot="1" x14ac:dyDescent="0.3">
      <c r="A17" s="309"/>
      <c r="B17" s="310"/>
      <c r="C17" s="196"/>
      <c r="D17" s="196"/>
      <c r="E17" s="311"/>
      <c r="F17" s="312"/>
    </row>
    <row r="18" spans="1:6" ht="16.5" thickBot="1" x14ac:dyDescent="0.3">
      <c r="A18" s="313" t="s">
        <v>131</v>
      </c>
      <c r="B18" s="314"/>
      <c r="C18" s="166">
        <f>SUM(C9+C16)</f>
        <v>0</v>
      </c>
      <c r="D18" s="166">
        <f>SUM(D9+D16)</f>
        <v>0</v>
      </c>
      <c r="E18" s="315"/>
      <c r="F18" s="316"/>
    </row>
    <row r="19" spans="1:6" x14ac:dyDescent="0.2">
      <c r="A19" s="331" t="s">
        <v>341</v>
      </c>
      <c r="B19" s="332"/>
      <c r="C19" s="333"/>
      <c r="D19" s="333"/>
      <c r="E19" s="332"/>
      <c r="F19" s="332"/>
    </row>
    <row r="20" spans="1:6" ht="26.25" customHeight="1" x14ac:dyDescent="0.2">
      <c r="A20" s="332"/>
      <c r="B20" s="332"/>
      <c r="C20" s="332"/>
      <c r="D20" s="332"/>
      <c r="E20" s="332"/>
      <c r="F20" s="332"/>
    </row>
    <row r="21" spans="1:6" ht="15.75" x14ac:dyDescent="0.25">
      <c r="A21" s="318" t="s">
        <v>132</v>
      </c>
      <c r="B21" s="318"/>
      <c r="C21" s="129"/>
      <c r="D21" s="128" t="s">
        <v>133</v>
      </c>
      <c r="E21" s="128"/>
      <c r="F21" s="127"/>
    </row>
    <row r="22" spans="1:6" ht="15.75" x14ac:dyDescent="0.25">
      <c r="A22" s="348" t="s">
        <v>134</v>
      </c>
      <c r="B22" s="348"/>
      <c r="C22" s="125"/>
      <c r="D22" s="348" t="s">
        <v>342</v>
      </c>
      <c r="E22" s="348"/>
      <c r="F22" s="126">
        <f>DEBT!E8</f>
        <v>0</v>
      </c>
    </row>
    <row r="23" spans="1:6" ht="15.75" x14ac:dyDescent="0.25">
      <c r="A23" s="348" t="s">
        <v>135</v>
      </c>
      <c r="B23" s="348"/>
      <c r="C23" s="125"/>
      <c r="D23" s="348" t="s">
        <v>136</v>
      </c>
      <c r="E23" s="348"/>
      <c r="F23" s="125">
        <f>DEBT!E6+DEBT!E7</f>
        <v>0</v>
      </c>
    </row>
    <row r="24" spans="1:6" ht="15.75" x14ac:dyDescent="0.25">
      <c r="A24" s="308" t="s">
        <v>137</v>
      </c>
      <c r="B24" s="308"/>
      <c r="C24" s="125"/>
      <c r="D24" s="308" t="s">
        <v>110</v>
      </c>
      <c r="E24" s="308"/>
      <c r="F24" s="125">
        <f>DEBT!E9</f>
        <v>0</v>
      </c>
    </row>
    <row r="25" spans="1:6" ht="15.75" x14ac:dyDescent="0.25">
      <c r="A25" s="308" t="s">
        <v>138</v>
      </c>
      <c r="B25" s="308"/>
      <c r="C25" s="125"/>
      <c r="D25" s="308" t="s">
        <v>111</v>
      </c>
      <c r="E25" s="308"/>
      <c r="F25" s="125">
        <f>DEBT!E10</f>
        <v>0</v>
      </c>
    </row>
    <row r="26" spans="1:6" ht="15.75" x14ac:dyDescent="0.25">
      <c r="A26" s="308" t="s">
        <v>139</v>
      </c>
      <c r="B26" s="308"/>
      <c r="C26" s="125"/>
      <c r="D26" s="308" t="s">
        <v>140</v>
      </c>
      <c r="E26" s="308"/>
      <c r="F26" s="125">
        <f>DEBT!E15</f>
        <v>0</v>
      </c>
    </row>
    <row r="27" spans="1:6" ht="15.75" x14ac:dyDescent="0.25">
      <c r="A27" s="308" t="s">
        <v>141</v>
      </c>
      <c r="B27" s="308"/>
      <c r="C27" s="125"/>
      <c r="D27" s="308" t="s">
        <v>142</v>
      </c>
      <c r="E27" s="308"/>
      <c r="F27" s="125">
        <f>DEBT!E5</f>
        <v>0</v>
      </c>
    </row>
    <row r="28" spans="1:6" ht="15.75" x14ac:dyDescent="0.25">
      <c r="A28" s="308" t="s">
        <v>143</v>
      </c>
      <c r="B28" s="308"/>
      <c r="C28" s="125"/>
      <c r="D28" s="308" t="s">
        <v>144</v>
      </c>
      <c r="E28" s="308"/>
      <c r="F28" s="125">
        <f>DEBT!E4</f>
        <v>0</v>
      </c>
    </row>
    <row r="29" spans="1:6" ht="15.75" x14ac:dyDescent="0.25">
      <c r="A29" s="308" t="s">
        <v>145</v>
      </c>
      <c r="B29" s="308"/>
      <c r="C29" s="125"/>
      <c r="D29" s="308" t="s">
        <v>146</v>
      </c>
      <c r="E29" s="308"/>
      <c r="F29" s="125">
        <f>DEBT!E13</f>
        <v>0</v>
      </c>
    </row>
    <row r="30" spans="1:6" ht="15.75" x14ac:dyDescent="0.25">
      <c r="A30" s="308" t="s">
        <v>147</v>
      </c>
      <c r="B30" s="308"/>
      <c r="C30" s="125"/>
      <c r="D30" s="308" t="s">
        <v>148</v>
      </c>
      <c r="E30" s="308"/>
      <c r="F30" s="125">
        <f>DEBT!E14</f>
        <v>0</v>
      </c>
    </row>
    <row r="31" spans="1:6" ht="15.75" x14ac:dyDescent="0.25">
      <c r="A31" s="308" t="s">
        <v>149</v>
      </c>
      <c r="B31" s="308"/>
      <c r="C31" s="125"/>
      <c r="D31" s="308" t="s">
        <v>150</v>
      </c>
      <c r="E31" s="308"/>
      <c r="F31" s="125">
        <f>DEBT!E11</f>
        <v>0</v>
      </c>
    </row>
    <row r="32" spans="1:6" ht="15.75" x14ac:dyDescent="0.25">
      <c r="A32" s="308" t="s">
        <v>151</v>
      </c>
      <c r="B32" s="308"/>
      <c r="C32" s="125"/>
      <c r="D32" s="308" t="s">
        <v>18</v>
      </c>
      <c r="E32" s="308"/>
      <c r="F32" s="125">
        <f>DEBT!E16</f>
        <v>0</v>
      </c>
    </row>
    <row r="33" spans="1:6" ht="16.5" thickBot="1" x14ac:dyDescent="0.3">
      <c r="A33" s="308" t="s">
        <v>18</v>
      </c>
      <c r="B33" s="308"/>
      <c r="C33" s="125"/>
      <c r="D33" s="317" t="s">
        <v>152</v>
      </c>
      <c r="E33" s="317"/>
      <c r="F33" s="119">
        <f>SUM(F22:F32)</f>
        <v>0</v>
      </c>
    </row>
    <row r="34" spans="1:6" ht="17.25" thickTop="1" thickBot="1" x14ac:dyDescent="0.3">
      <c r="A34" s="317" t="s">
        <v>153</v>
      </c>
      <c r="B34" s="317"/>
      <c r="C34" s="119">
        <f>SUM(C22:C33)</f>
        <v>0</v>
      </c>
      <c r="D34" s="5"/>
      <c r="E34" s="5"/>
      <c r="F34" s="5"/>
    </row>
    <row r="35" spans="1:6" ht="16.5" thickTop="1" x14ac:dyDescent="0.25">
      <c r="A35" s="175"/>
      <c r="B35" s="175"/>
      <c r="C35" s="5"/>
      <c r="D35" s="5"/>
      <c r="E35" s="5"/>
      <c r="F35" s="5"/>
    </row>
    <row r="36" spans="1:6" ht="15.75" x14ac:dyDescent="0.25">
      <c r="A36" s="317" t="s">
        <v>154</v>
      </c>
      <c r="B36" s="317"/>
      <c r="C36" s="5"/>
      <c r="D36" s="317" t="s">
        <v>155</v>
      </c>
      <c r="E36" s="317"/>
      <c r="F36" s="317"/>
    </row>
    <row r="37" spans="1:6" ht="15.75" x14ac:dyDescent="0.25">
      <c r="A37" s="308" t="s">
        <v>156</v>
      </c>
      <c r="B37" s="308"/>
      <c r="C37" s="122"/>
      <c r="D37" s="308" t="s">
        <v>156</v>
      </c>
      <c r="E37" s="308"/>
      <c r="F37" s="122">
        <f>DEBT!E3</f>
        <v>0</v>
      </c>
    </row>
    <row r="38" spans="1:6" ht="15.75" x14ac:dyDescent="0.25">
      <c r="A38" s="175" t="s">
        <v>157</v>
      </c>
      <c r="B38" s="175"/>
      <c r="C38" s="122"/>
      <c r="D38" s="175" t="s">
        <v>157</v>
      </c>
      <c r="E38" s="175"/>
      <c r="F38" s="122"/>
    </row>
    <row r="39" spans="1:6" ht="15.75" x14ac:dyDescent="0.25">
      <c r="A39" s="308" t="s">
        <v>158</v>
      </c>
      <c r="B39" s="308"/>
      <c r="C39" s="122"/>
      <c r="D39" s="308" t="s">
        <v>158</v>
      </c>
      <c r="E39" s="308"/>
      <c r="F39" s="122"/>
    </row>
    <row r="40" spans="1:6" ht="15.75" x14ac:dyDescent="0.25">
      <c r="A40" s="308" t="s">
        <v>159</v>
      </c>
      <c r="B40" s="308"/>
      <c r="C40" s="122"/>
      <c r="D40" s="308" t="s">
        <v>159</v>
      </c>
      <c r="E40" s="308"/>
      <c r="F40" s="122"/>
    </row>
    <row r="41" spans="1:6" ht="16.5" thickBot="1" x14ac:dyDescent="0.3">
      <c r="A41" s="317" t="s">
        <v>160</v>
      </c>
      <c r="B41" s="317"/>
      <c r="C41" s="119">
        <f>SUM(C37:C40)</f>
        <v>0</v>
      </c>
      <c r="D41" s="317" t="s">
        <v>161</v>
      </c>
      <c r="E41" s="317"/>
      <c r="F41" s="119">
        <f>SUM(F37:F40)</f>
        <v>0</v>
      </c>
    </row>
    <row r="42" spans="1:6" ht="16.5" thickTop="1" x14ac:dyDescent="0.25">
      <c r="A42" s="308"/>
      <c r="B42" s="308"/>
      <c r="C42" s="5"/>
      <c r="D42" s="5"/>
      <c r="E42" s="5"/>
      <c r="F42" s="5"/>
    </row>
    <row r="43" spans="1:6" ht="15.75" x14ac:dyDescent="0.25">
      <c r="A43" s="317" t="s">
        <v>162</v>
      </c>
      <c r="B43" s="317"/>
      <c r="C43" s="5"/>
      <c r="D43" s="5"/>
      <c r="E43" s="5"/>
      <c r="F43" s="124"/>
    </row>
    <row r="44" spans="1:6" ht="15.75" x14ac:dyDescent="0.25">
      <c r="A44" s="308" t="s">
        <v>163</v>
      </c>
      <c r="B44" s="308"/>
      <c r="C44" s="122"/>
      <c r="D44" s="347" t="s">
        <v>153</v>
      </c>
      <c r="E44" s="347"/>
      <c r="F44" s="123">
        <f>SUM(C34,C41,C50)</f>
        <v>0</v>
      </c>
    </row>
    <row r="45" spans="1:6" ht="15.75" x14ac:dyDescent="0.25">
      <c r="A45" s="308" t="s">
        <v>164</v>
      </c>
      <c r="B45" s="308"/>
      <c r="C45" s="122"/>
      <c r="D45" s="121"/>
      <c r="E45" s="121"/>
      <c r="F45" s="120"/>
    </row>
    <row r="46" spans="1:6" ht="15.75" x14ac:dyDescent="0.25">
      <c r="A46" s="308" t="s">
        <v>165</v>
      </c>
      <c r="B46" s="308"/>
      <c r="C46" s="122"/>
      <c r="D46" s="176" t="s">
        <v>152</v>
      </c>
      <c r="E46" s="176"/>
      <c r="F46" s="123">
        <f>SUM(F33,F41)</f>
        <v>0</v>
      </c>
    </row>
    <row r="47" spans="1:6" ht="15.75" x14ac:dyDescent="0.25">
      <c r="A47" s="308" t="s">
        <v>339</v>
      </c>
      <c r="B47" s="308"/>
      <c r="C47" s="122"/>
      <c r="D47" s="177"/>
      <c r="E47" s="177"/>
      <c r="F47" s="200"/>
    </row>
    <row r="48" spans="1:6" ht="15.75" x14ac:dyDescent="0.25">
      <c r="A48" s="308" t="s">
        <v>340</v>
      </c>
      <c r="B48" s="308"/>
      <c r="C48" s="122"/>
      <c r="D48" s="177"/>
      <c r="E48" s="177"/>
      <c r="F48" s="200"/>
    </row>
    <row r="49" spans="1:6" ht="15.75" x14ac:dyDescent="0.25">
      <c r="A49" s="308" t="s">
        <v>166</v>
      </c>
      <c r="B49" s="308"/>
      <c r="C49" s="122"/>
      <c r="D49" s="121"/>
      <c r="E49" s="121"/>
      <c r="F49" s="120"/>
    </row>
    <row r="50" spans="1:6" ht="16.5" thickBot="1" x14ac:dyDescent="0.3">
      <c r="A50" s="317" t="s">
        <v>167</v>
      </c>
      <c r="B50" s="317"/>
      <c r="C50" s="119">
        <f>SUM(C44:C49)</f>
        <v>0</v>
      </c>
      <c r="D50" s="176" t="s">
        <v>168</v>
      </c>
      <c r="E50" s="176"/>
      <c r="F50" s="119">
        <f>SUM(F44-F46)</f>
        <v>0</v>
      </c>
    </row>
    <row r="51" spans="1:6" ht="16.5" thickTop="1" x14ac:dyDescent="0.25">
      <c r="A51" s="5"/>
      <c r="B51" s="5"/>
      <c r="C51" s="5"/>
      <c r="D51" s="5"/>
      <c r="E51" s="5"/>
      <c r="F51" s="5"/>
    </row>
    <row r="52" spans="1:6" ht="15.75" x14ac:dyDescent="0.25">
      <c r="A52" s="5"/>
      <c r="B52" s="5"/>
      <c r="C52" s="5"/>
      <c r="D52" s="5"/>
      <c r="E52" s="5"/>
      <c r="F52" s="5"/>
    </row>
    <row r="53" spans="1:6" ht="15.75" x14ac:dyDescent="0.25">
      <c r="A53" s="5"/>
      <c r="B53" s="5"/>
      <c r="C53" s="5"/>
      <c r="D53" s="5"/>
      <c r="E53" s="5"/>
      <c r="F53" s="5"/>
    </row>
    <row r="54" spans="1:6" ht="15.75" x14ac:dyDescent="0.25">
      <c r="A54" s="5"/>
      <c r="B54" s="5"/>
      <c r="C54" s="5"/>
      <c r="D54" s="5"/>
      <c r="E54" s="5"/>
      <c r="F54" s="5"/>
    </row>
    <row r="55" spans="1:6" ht="15.75" x14ac:dyDescent="0.25">
      <c r="A55" s="5"/>
      <c r="B55" s="5"/>
      <c r="C55" s="5"/>
      <c r="D55" s="5"/>
      <c r="E55" s="5"/>
      <c r="F55" s="5"/>
    </row>
    <row r="56" spans="1:6" ht="15.75" x14ac:dyDescent="0.25">
      <c r="A56" s="5"/>
      <c r="B56" s="5"/>
      <c r="C56" s="5"/>
      <c r="D56" s="5"/>
      <c r="E56" s="5"/>
      <c r="F56" s="5"/>
    </row>
    <row r="57" spans="1:6" ht="15.75" x14ac:dyDescent="0.25">
      <c r="A57" s="5"/>
      <c r="B57" s="5"/>
      <c r="C57" s="5"/>
      <c r="D57" s="5"/>
      <c r="E57" s="5"/>
      <c r="F57" s="5"/>
    </row>
    <row r="58" spans="1:6" ht="15.75" x14ac:dyDescent="0.25">
      <c r="A58" s="5"/>
      <c r="B58" s="5"/>
      <c r="C58" s="5"/>
      <c r="D58" s="5"/>
      <c r="E58" s="5"/>
      <c r="F58" s="5"/>
    </row>
    <row r="59" spans="1:6" ht="15.75" x14ac:dyDescent="0.25">
      <c r="A59" s="5"/>
      <c r="B59" s="5"/>
      <c r="C59" s="5"/>
      <c r="D59" s="5"/>
      <c r="E59" s="5"/>
      <c r="F59" s="5"/>
    </row>
    <row r="60" spans="1:6" ht="15.75" x14ac:dyDescent="0.25">
      <c r="A60" s="5"/>
      <c r="B60" s="5"/>
      <c r="C60" s="5"/>
      <c r="D60" s="5"/>
      <c r="E60" s="5"/>
      <c r="F60" s="5"/>
    </row>
    <row r="61" spans="1:6" ht="15.75" x14ac:dyDescent="0.25">
      <c r="A61" s="5"/>
      <c r="B61" s="5"/>
      <c r="C61" s="5"/>
      <c r="D61" s="5"/>
      <c r="E61" s="5"/>
      <c r="F61" s="5"/>
    </row>
    <row r="62" spans="1:6" ht="15.75" x14ac:dyDescent="0.25">
      <c r="A62" s="5"/>
      <c r="B62" s="5"/>
      <c r="C62" s="5"/>
      <c r="D62" s="5"/>
      <c r="E62" s="5"/>
      <c r="F62" s="5"/>
    </row>
    <row r="63" spans="1:6" ht="15.75" x14ac:dyDescent="0.25">
      <c r="A63" s="5"/>
      <c r="B63" s="5"/>
      <c r="C63" s="5"/>
      <c r="D63" s="5"/>
      <c r="E63" s="5"/>
      <c r="F63" s="5"/>
    </row>
    <row r="64" spans="1:6" ht="15.75" x14ac:dyDescent="0.25">
      <c r="A64" s="5"/>
      <c r="B64" s="5"/>
      <c r="C64" s="5"/>
      <c r="D64" s="5"/>
      <c r="E64" s="5"/>
      <c r="F64" s="5"/>
    </row>
  </sheetData>
  <mergeCells count="80">
    <mergeCell ref="A50:B50"/>
    <mergeCell ref="D31:E31"/>
    <mergeCell ref="A22:B22"/>
    <mergeCell ref="A23:B23"/>
    <mergeCell ref="D33:E33"/>
    <mergeCell ref="D29:E29"/>
    <mergeCell ref="A49:B49"/>
    <mergeCell ref="A33:B33"/>
    <mergeCell ref="A34:B34"/>
    <mergeCell ref="A36:B36"/>
    <mergeCell ref="A46:B46"/>
    <mergeCell ref="D22:E22"/>
    <mergeCell ref="D23:E23"/>
    <mergeCell ref="D24:E24"/>
    <mergeCell ref="D28:E28"/>
    <mergeCell ref="A29:B29"/>
    <mergeCell ref="A40:B40"/>
    <mergeCell ref="D40:E40"/>
    <mergeCell ref="D37:E37"/>
    <mergeCell ref="D39:E39"/>
    <mergeCell ref="A31:B31"/>
    <mergeCell ref="A32:B32"/>
    <mergeCell ref="A45:B45"/>
    <mergeCell ref="A43:B43"/>
    <mergeCell ref="A42:B42"/>
    <mergeCell ref="D44:E44"/>
    <mergeCell ref="D41:E41"/>
    <mergeCell ref="A41:B41"/>
    <mergeCell ref="A44:B44"/>
    <mergeCell ref="D26:E26"/>
    <mergeCell ref="A37:B37"/>
    <mergeCell ref="D27:E27"/>
    <mergeCell ref="A27:B27"/>
    <mergeCell ref="A28:B28"/>
    <mergeCell ref="A1:F2"/>
    <mergeCell ref="A19:F20"/>
    <mergeCell ref="E4:F4"/>
    <mergeCell ref="A3:B3"/>
    <mergeCell ref="E3:F3"/>
    <mergeCell ref="A4:B4"/>
    <mergeCell ref="A5:B5"/>
    <mergeCell ref="E5:F5"/>
    <mergeCell ref="A6:B6"/>
    <mergeCell ref="E6:F6"/>
    <mergeCell ref="A7:B7"/>
    <mergeCell ref="E7:F7"/>
    <mergeCell ref="A16:B16"/>
    <mergeCell ref="E16:F16"/>
    <mergeCell ref="A11:B11"/>
    <mergeCell ref="E11:F11"/>
    <mergeCell ref="A14:B14"/>
    <mergeCell ref="E14:F14"/>
    <mergeCell ref="A15:B15"/>
    <mergeCell ref="E15:F15"/>
    <mergeCell ref="E8:F8"/>
    <mergeCell ref="A9:B9"/>
    <mergeCell ref="E9:F9"/>
    <mergeCell ref="A10:B10"/>
    <mergeCell ref="E10:F10"/>
    <mergeCell ref="A12:B12"/>
    <mergeCell ref="E12:F12"/>
    <mergeCell ref="A13:B13"/>
    <mergeCell ref="E13:F13"/>
    <mergeCell ref="A8:B8"/>
    <mergeCell ref="A48:B48"/>
    <mergeCell ref="A47:B47"/>
    <mergeCell ref="A17:B17"/>
    <mergeCell ref="E17:F17"/>
    <mergeCell ref="A18:B18"/>
    <mergeCell ref="E18:F18"/>
    <mergeCell ref="D25:E25"/>
    <mergeCell ref="D30:E30"/>
    <mergeCell ref="D36:F36"/>
    <mergeCell ref="A39:B39"/>
    <mergeCell ref="A21:B21"/>
    <mergeCell ref="D32:E32"/>
    <mergeCell ref="A25:B25"/>
    <mergeCell ref="A24:B24"/>
    <mergeCell ref="A26:B26"/>
    <mergeCell ref="A30:B30"/>
  </mergeCells>
  <pageMargins left="0.25" right="0.25" top="0.75" bottom="0.75" header="0.3" footer="0.3"/>
  <pageSetup scale="8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9" workbookViewId="0">
      <selection activeCell="G23" sqref="G23"/>
    </sheetView>
  </sheetViews>
  <sheetFormatPr defaultColWidth="9.140625" defaultRowHeight="12" x14ac:dyDescent="0.2"/>
  <cols>
    <col min="1" max="1" width="23.85546875" style="1" customWidth="1"/>
    <col min="2" max="2" width="23.42578125" style="1" customWidth="1"/>
    <col min="3" max="3" width="19" style="1" customWidth="1"/>
    <col min="4" max="7" width="15.7109375" style="1" customWidth="1"/>
    <col min="8" max="8" width="10.28515625" style="1" customWidth="1"/>
    <col min="9" max="16384" width="9.140625" style="1"/>
  </cols>
  <sheetData>
    <row r="1" spans="1:12" ht="35.25" customHeight="1" x14ac:dyDescent="0.2">
      <c r="A1" s="349" t="s">
        <v>169</v>
      </c>
      <c r="B1" s="350"/>
      <c r="C1" s="350"/>
      <c r="D1" s="350"/>
      <c r="E1" s="351"/>
      <c r="F1" s="57"/>
      <c r="G1" s="57"/>
      <c r="H1" s="57"/>
    </row>
    <row r="2" spans="1:12" ht="15.75" x14ac:dyDescent="0.25">
      <c r="A2" s="364" t="s">
        <v>170</v>
      </c>
      <c r="B2" s="365"/>
      <c r="C2" s="26" t="s">
        <v>171</v>
      </c>
      <c r="D2" s="50" t="s">
        <v>3</v>
      </c>
      <c r="E2" s="59" t="s">
        <v>4</v>
      </c>
      <c r="F2" s="65"/>
      <c r="G2" s="65"/>
      <c r="H2" s="65"/>
    </row>
    <row r="3" spans="1:12" ht="20.100000000000001" customHeight="1" x14ac:dyDescent="0.25">
      <c r="A3" s="366" t="s">
        <v>20</v>
      </c>
      <c r="B3" s="367"/>
      <c r="C3" s="52">
        <f>' INCOME'!B23</f>
        <v>0</v>
      </c>
      <c r="D3" s="52">
        <f>' INCOME'!C23</f>
        <v>0</v>
      </c>
      <c r="E3" s="66"/>
      <c r="F3" s="63"/>
      <c r="G3" s="63"/>
      <c r="H3" s="63"/>
    </row>
    <row r="4" spans="1:12" ht="20.100000000000001" customHeight="1" x14ac:dyDescent="0.25">
      <c r="A4" s="354" t="s">
        <v>172</v>
      </c>
      <c r="B4" s="355"/>
      <c r="C4" s="51">
        <f>' INCOME'!B41</f>
        <v>0</v>
      </c>
      <c r="D4" s="132">
        <f>' INCOME'!C41</f>
        <v>0</v>
      </c>
      <c r="E4" s="67"/>
      <c r="F4" s="64"/>
      <c r="G4" s="64"/>
      <c r="H4" s="64"/>
    </row>
    <row r="5" spans="1:12" ht="20.100000000000001" customHeight="1" x14ac:dyDescent="0.25">
      <c r="A5" s="366" t="s">
        <v>32</v>
      </c>
      <c r="B5" s="367"/>
      <c r="C5" s="52">
        <f>C3-C4</f>
        <v>0</v>
      </c>
      <c r="D5" s="133">
        <f>D3-D4</f>
        <v>0</v>
      </c>
      <c r="E5" s="67"/>
      <c r="F5" s="63"/>
      <c r="G5" s="63"/>
      <c r="H5" s="63"/>
    </row>
    <row r="6" spans="1:12" ht="20.100000000000001" customHeight="1" x14ac:dyDescent="0.25">
      <c r="A6" s="354" t="s">
        <v>173</v>
      </c>
      <c r="B6" s="355"/>
      <c r="C6" s="51">
        <f>EXPENSES!B123</f>
        <v>0</v>
      </c>
      <c r="D6" s="51">
        <f>EXPENSES!C123</f>
        <v>0</v>
      </c>
      <c r="E6" s="67"/>
      <c r="F6" s="64"/>
      <c r="G6" s="64"/>
      <c r="H6" s="64"/>
    </row>
    <row r="7" spans="1:12" ht="20.100000000000001" customHeight="1" x14ac:dyDescent="0.25">
      <c r="A7" s="354" t="s">
        <v>174</v>
      </c>
      <c r="B7" s="355"/>
      <c r="C7" s="51">
        <f>DEBT!C18</f>
        <v>0</v>
      </c>
      <c r="D7" s="51">
        <f>DEBT!D18</f>
        <v>0</v>
      </c>
      <c r="E7" s="67"/>
      <c r="F7" s="64"/>
      <c r="G7" s="64"/>
      <c r="H7" s="64"/>
    </row>
    <row r="8" spans="1:12" ht="20.100000000000001" customHeight="1" x14ac:dyDescent="0.25">
      <c r="A8" s="354" t="s">
        <v>175</v>
      </c>
      <c r="B8" s="355"/>
      <c r="C8" s="51">
        <f>ASSETS!C18</f>
        <v>0</v>
      </c>
      <c r="D8" s="51">
        <f>ASSETS!D18</f>
        <v>0</v>
      </c>
      <c r="E8" s="67"/>
      <c r="F8" s="64"/>
      <c r="G8" s="64"/>
      <c r="H8" s="64"/>
    </row>
    <row r="9" spans="1:12" ht="20.100000000000001" customHeight="1" thickBot="1" x14ac:dyDescent="0.3">
      <c r="A9" s="356" t="s">
        <v>176</v>
      </c>
      <c r="B9" s="357"/>
      <c r="C9" s="68">
        <f>C5-C6-C7-C8</f>
        <v>0</v>
      </c>
      <c r="D9" s="68">
        <f>D5-D6-D7-D8</f>
        <v>0</v>
      </c>
      <c r="E9" s="69"/>
      <c r="F9" s="62"/>
      <c r="G9" s="62"/>
      <c r="H9" s="62"/>
    </row>
    <row r="10" spans="1:12" ht="16.5" thickBot="1" x14ac:dyDescent="0.3">
      <c r="A10" s="146"/>
      <c r="B10" s="146"/>
      <c r="C10" s="146"/>
      <c r="D10" s="146"/>
      <c r="E10" s="146"/>
      <c r="F10" s="62"/>
      <c r="G10" s="62"/>
      <c r="H10" s="62"/>
    </row>
    <row r="11" spans="1:12" ht="33" customHeight="1" x14ac:dyDescent="0.2">
      <c r="A11" s="349" t="s">
        <v>177</v>
      </c>
      <c r="B11" s="350"/>
      <c r="C11" s="350"/>
      <c r="D11" s="350"/>
      <c r="E11" s="351"/>
      <c r="J11" s="61"/>
      <c r="K11" s="61"/>
      <c r="L11" s="61"/>
    </row>
    <row r="12" spans="1:12" ht="33" customHeight="1" x14ac:dyDescent="0.2">
      <c r="A12" s="352" t="s">
        <v>178</v>
      </c>
      <c r="B12" s="353"/>
      <c r="C12" s="358">
        <f>ASSETS!F46</f>
        <v>0</v>
      </c>
      <c r="D12" s="359"/>
      <c r="E12" s="360"/>
      <c r="J12" s="61"/>
      <c r="K12" s="61"/>
      <c r="L12" s="61"/>
    </row>
    <row r="13" spans="1:12" ht="33" customHeight="1" x14ac:dyDescent="0.2">
      <c r="A13" s="352" t="s">
        <v>179</v>
      </c>
      <c r="B13" s="353"/>
      <c r="C13" s="361">
        <f>DEBT!A24</f>
        <v>0</v>
      </c>
      <c r="D13" s="362"/>
      <c r="E13" s="363"/>
      <c r="J13" s="61"/>
      <c r="K13" s="61"/>
      <c r="L13" s="61"/>
    </row>
    <row r="14" spans="1:12" ht="33" customHeight="1" x14ac:dyDescent="0.2">
      <c r="A14" s="352" t="s">
        <v>180</v>
      </c>
      <c r="B14" s="353"/>
      <c r="C14" s="358">
        <f>ASSETS!F44</f>
        <v>0</v>
      </c>
      <c r="D14" s="359"/>
      <c r="E14" s="360"/>
      <c r="J14" s="61"/>
      <c r="K14" s="61"/>
      <c r="L14" s="61"/>
    </row>
    <row r="15" spans="1:12" ht="33" customHeight="1" x14ac:dyDescent="0.2">
      <c r="A15" s="352" t="s">
        <v>181</v>
      </c>
      <c r="B15" s="353"/>
      <c r="C15" s="358">
        <f>ASSETS!F50</f>
        <v>0</v>
      </c>
      <c r="D15" s="359"/>
      <c r="E15" s="360"/>
      <c r="J15" s="61"/>
      <c r="K15" s="61"/>
      <c r="L15" s="61"/>
    </row>
    <row r="16" spans="1:12" ht="33" customHeight="1" x14ac:dyDescent="0.2">
      <c r="A16" s="382" t="s">
        <v>325</v>
      </c>
      <c r="B16" s="383"/>
      <c r="C16" s="358"/>
      <c r="D16" s="359"/>
      <c r="E16" s="360"/>
      <c r="J16" s="61"/>
      <c r="K16" s="61"/>
      <c r="L16" s="61"/>
    </row>
    <row r="17" spans="1:12" ht="33" customHeight="1" thickBot="1" x14ac:dyDescent="0.25">
      <c r="A17" s="377" t="s">
        <v>182</v>
      </c>
      <c r="B17" s="378"/>
      <c r="C17" s="379"/>
      <c r="D17" s="380"/>
      <c r="E17" s="381"/>
      <c r="J17" s="61"/>
      <c r="K17" s="61"/>
      <c r="L17" s="61"/>
    </row>
    <row r="18" spans="1:12" ht="15.75" customHeight="1" thickBot="1" x14ac:dyDescent="0.3">
      <c r="A18" s="147"/>
      <c r="B18" s="147"/>
      <c r="C18" s="148"/>
      <c r="D18" s="148"/>
      <c r="E18" s="147"/>
      <c r="J18" s="61"/>
      <c r="K18" s="61"/>
      <c r="L18" s="61"/>
    </row>
    <row r="19" spans="1:12" ht="34.5" customHeight="1" thickBot="1" x14ac:dyDescent="0.25">
      <c r="A19" s="374" t="s">
        <v>419</v>
      </c>
      <c r="B19" s="375"/>
      <c r="C19" s="375"/>
      <c r="D19" s="375"/>
      <c r="E19" s="376"/>
      <c r="F19" s="114"/>
      <c r="G19" s="114"/>
      <c r="H19" s="114"/>
      <c r="I19" s="114"/>
      <c r="J19" s="114"/>
      <c r="K19" s="114"/>
      <c r="L19" s="61"/>
    </row>
    <row r="20" spans="1:12" ht="57" customHeight="1" thickBot="1" x14ac:dyDescent="0.25">
      <c r="A20" s="178" t="s">
        <v>323</v>
      </c>
      <c r="B20" s="384" t="s">
        <v>324</v>
      </c>
      <c r="C20" s="384"/>
      <c r="D20" s="384"/>
      <c r="E20" s="385"/>
    </row>
    <row r="21" spans="1:12" ht="57" customHeight="1" thickBot="1" x14ac:dyDescent="0.25">
      <c r="A21" s="115" t="s">
        <v>183</v>
      </c>
      <c r="B21" s="371"/>
      <c r="C21" s="372"/>
      <c r="D21" s="372"/>
      <c r="E21" s="373"/>
    </row>
    <row r="22" spans="1:12" ht="57" customHeight="1" thickBot="1" x14ac:dyDescent="0.25">
      <c r="A22" s="115" t="s">
        <v>184</v>
      </c>
      <c r="B22" s="371"/>
      <c r="C22" s="372"/>
      <c r="D22" s="372"/>
      <c r="E22" s="373"/>
    </row>
    <row r="23" spans="1:12" ht="58.5" customHeight="1" thickBot="1" x14ac:dyDescent="0.25">
      <c r="A23" s="115" t="s">
        <v>185</v>
      </c>
      <c r="B23" s="371"/>
      <c r="C23" s="372"/>
      <c r="D23" s="372"/>
      <c r="E23" s="373"/>
    </row>
    <row r="24" spans="1:12" ht="21" customHeight="1" thickBot="1" x14ac:dyDescent="0.25">
      <c r="A24" s="368" t="s">
        <v>186</v>
      </c>
      <c r="B24" s="369"/>
      <c r="C24" s="369"/>
      <c r="D24" s="369"/>
      <c r="E24" s="370"/>
      <c r="J24" s="61"/>
      <c r="K24" s="61"/>
    </row>
    <row r="25" spans="1:12" ht="15.75" x14ac:dyDescent="0.25">
      <c r="A25" s="58"/>
      <c r="B25" s="58"/>
      <c r="C25" s="60"/>
      <c r="D25" s="60"/>
      <c r="E25" s="58"/>
    </row>
  </sheetData>
  <mergeCells count="28">
    <mergeCell ref="A24:E24"/>
    <mergeCell ref="B22:E22"/>
    <mergeCell ref="B23:E23"/>
    <mergeCell ref="A19:E19"/>
    <mergeCell ref="A14:B14"/>
    <mergeCell ref="A15:B15"/>
    <mergeCell ref="A17:B17"/>
    <mergeCell ref="C15:E15"/>
    <mergeCell ref="C17:E17"/>
    <mergeCell ref="A16:B16"/>
    <mergeCell ref="C14:E14"/>
    <mergeCell ref="C16:E16"/>
    <mergeCell ref="B21:E21"/>
    <mergeCell ref="B20:E20"/>
    <mergeCell ref="A1:E1"/>
    <mergeCell ref="A2:B2"/>
    <mergeCell ref="A3:B3"/>
    <mergeCell ref="A6:B6"/>
    <mergeCell ref="A7:B7"/>
    <mergeCell ref="A4:B4"/>
    <mergeCell ref="A5:B5"/>
    <mergeCell ref="A11:E11"/>
    <mergeCell ref="A12:B12"/>
    <mergeCell ref="A13:B13"/>
    <mergeCell ref="A8:B8"/>
    <mergeCell ref="A9:B9"/>
    <mergeCell ref="C12:E12"/>
    <mergeCell ref="C13:E13"/>
  </mergeCells>
  <pageMargins left="0.5" right="0.5"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96"/>
  <sheetViews>
    <sheetView tabSelected="1" topLeftCell="A82" workbookViewId="0">
      <selection activeCell="B90" sqref="B90"/>
    </sheetView>
  </sheetViews>
  <sheetFormatPr defaultRowHeight="15" x14ac:dyDescent="0.25"/>
  <cols>
    <col min="1" max="1" width="26.28515625" style="240" customWidth="1"/>
    <col min="2" max="2" width="71.7109375" style="241" customWidth="1"/>
  </cols>
  <sheetData>
    <row r="1" spans="1:2" ht="21" x14ac:dyDescent="0.35">
      <c r="A1" s="386" t="s">
        <v>301</v>
      </c>
      <c r="B1" s="387"/>
    </row>
    <row r="2" spans="1:2" x14ac:dyDescent="0.25">
      <c r="A2" s="257" t="s">
        <v>187</v>
      </c>
      <c r="B2" s="233"/>
    </row>
    <row r="3" spans="1:2" x14ac:dyDescent="0.25">
      <c r="A3" s="245" t="s">
        <v>188</v>
      </c>
      <c r="B3" s="238" t="s">
        <v>189</v>
      </c>
    </row>
    <row r="4" spans="1:2" x14ac:dyDescent="0.25">
      <c r="A4" s="242" t="s">
        <v>190</v>
      </c>
      <c r="B4" s="238"/>
    </row>
    <row r="5" spans="1:2" ht="30" x14ac:dyDescent="0.25">
      <c r="A5" s="246" t="s">
        <v>191</v>
      </c>
      <c r="B5" s="238" t="s">
        <v>192</v>
      </c>
    </row>
    <row r="6" spans="1:2" x14ac:dyDescent="0.25">
      <c r="A6" s="246" t="s">
        <v>193</v>
      </c>
      <c r="B6" s="238" t="s">
        <v>194</v>
      </c>
    </row>
    <row r="7" spans="1:2" ht="30" x14ac:dyDescent="0.25">
      <c r="A7" s="246"/>
      <c r="B7" s="238" t="s">
        <v>195</v>
      </c>
    </row>
    <row r="8" spans="1:2" x14ac:dyDescent="0.25">
      <c r="A8" s="246"/>
      <c r="B8" s="238" t="s">
        <v>196</v>
      </c>
    </row>
    <row r="9" spans="1:2" x14ac:dyDescent="0.25">
      <c r="A9" s="246"/>
      <c r="B9" s="238" t="s">
        <v>197</v>
      </c>
    </row>
    <row r="10" spans="1:2" x14ac:dyDescent="0.25">
      <c r="A10" s="246"/>
      <c r="B10" s="238" t="s">
        <v>198</v>
      </c>
    </row>
    <row r="11" spans="1:2" x14ac:dyDescent="0.25">
      <c r="A11" s="244" t="s">
        <v>199</v>
      </c>
      <c r="B11" s="238" t="s">
        <v>200</v>
      </c>
    </row>
    <row r="12" spans="1:2" x14ac:dyDescent="0.25">
      <c r="A12" s="244" t="s">
        <v>201</v>
      </c>
      <c r="B12" s="248" t="s">
        <v>202</v>
      </c>
    </row>
    <row r="13" spans="1:2" ht="30" x14ac:dyDescent="0.25">
      <c r="A13" s="246" t="s">
        <v>203</v>
      </c>
      <c r="B13" s="238" t="s">
        <v>204</v>
      </c>
    </row>
    <row r="14" spans="1:2" x14ac:dyDescent="0.25">
      <c r="A14" s="246"/>
      <c r="B14" s="238" t="s">
        <v>205</v>
      </c>
    </row>
    <row r="15" spans="1:2" x14ac:dyDescent="0.25">
      <c r="A15" s="244" t="s">
        <v>206</v>
      </c>
      <c r="B15" s="238" t="s">
        <v>207</v>
      </c>
    </row>
    <row r="16" spans="1:2" x14ac:dyDescent="0.25">
      <c r="A16" s="244" t="s">
        <v>208</v>
      </c>
      <c r="B16" s="238" t="s">
        <v>209</v>
      </c>
    </row>
    <row r="17" spans="1:2" x14ac:dyDescent="0.25">
      <c r="A17" s="255" t="s">
        <v>210</v>
      </c>
      <c r="B17" s="254" t="s">
        <v>211</v>
      </c>
    </row>
    <row r="18" spans="1:2" ht="30" x14ac:dyDescent="0.25">
      <c r="A18" s="247"/>
      <c r="B18" s="238" t="s">
        <v>212</v>
      </c>
    </row>
    <row r="19" spans="1:2" x14ac:dyDescent="0.25">
      <c r="A19" s="245" t="s">
        <v>213</v>
      </c>
      <c r="B19" s="238" t="s">
        <v>214</v>
      </c>
    </row>
    <row r="20" spans="1:2" x14ac:dyDescent="0.25">
      <c r="A20" s="259"/>
      <c r="B20" s="233"/>
    </row>
    <row r="21" spans="1:2" x14ac:dyDescent="0.25">
      <c r="A21" s="257" t="s">
        <v>215</v>
      </c>
      <c r="B21" s="233"/>
    </row>
    <row r="22" spans="1:2" x14ac:dyDescent="0.25">
      <c r="A22" s="245" t="s">
        <v>216</v>
      </c>
      <c r="B22" s="238" t="s">
        <v>217</v>
      </c>
    </row>
    <row r="23" spans="1:2" x14ac:dyDescent="0.25">
      <c r="A23" s="249" t="s">
        <v>218</v>
      </c>
      <c r="B23" s="238" t="s">
        <v>219</v>
      </c>
    </row>
    <row r="24" spans="1:2" x14ac:dyDescent="0.25">
      <c r="A24" s="249" t="s">
        <v>220</v>
      </c>
      <c r="B24" s="238" t="s">
        <v>221</v>
      </c>
    </row>
    <row r="25" spans="1:2" x14ac:dyDescent="0.25">
      <c r="A25" s="250" t="s">
        <v>222</v>
      </c>
      <c r="B25" s="238" t="s">
        <v>223</v>
      </c>
    </row>
    <row r="26" spans="1:2" x14ac:dyDescent="0.25">
      <c r="A26" s="249" t="s">
        <v>224</v>
      </c>
      <c r="B26" s="238" t="s">
        <v>225</v>
      </c>
    </row>
    <row r="27" spans="1:2" x14ac:dyDescent="0.25">
      <c r="A27" s="250" t="s">
        <v>226</v>
      </c>
      <c r="B27" s="238" t="s">
        <v>227</v>
      </c>
    </row>
    <row r="28" spans="1:2" ht="30" x14ac:dyDescent="0.25">
      <c r="A28" s="249" t="s">
        <v>228</v>
      </c>
      <c r="B28" s="238" t="s">
        <v>229</v>
      </c>
    </row>
    <row r="29" spans="1:2" x14ac:dyDescent="0.25">
      <c r="A29" s="250" t="s">
        <v>230</v>
      </c>
      <c r="B29" s="238" t="s">
        <v>231</v>
      </c>
    </row>
    <row r="30" spans="1:2" x14ac:dyDescent="0.25">
      <c r="A30" s="250"/>
      <c r="B30" s="238" t="s">
        <v>232</v>
      </c>
    </row>
    <row r="31" spans="1:2" ht="30.75" thickBot="1" x14ac:dyDescent="0.3">
      <c r="A31" s="251" t="s">
        <v>233</v>
      </c>
      <c r="B31" s="238" t="s">
        <v>234</v>
      </c>
    </row>
    <row r="32" spans="1:2" x14ac:dyDescent="0.25">
      <c r="A32" s="149"/>
      <c r="B32" s="233"/>
    </row>
    <row r="33" spans="1:2" x14ac:dyDescent="0.25">
      <c r="A33" s="149"/>
      <c r="B33" s="233"/>
    </row>
    <row r="34" spans="1:2" x14ac:dyDescent="0.25">
      <c r="A34" s="258" t="s">
        <v>235</v>
      </c>
      <c r="B34" s="233"/>
    </row>
    <row r="35" spans="1:2" ht="30" x14ac:dyDescent="0.25">
      <c r="A35" s="256" t="s">
        <v>236</v>
      </c>
      <c r="B35" s="238" t="s">
        <v>237</v>
      </c>
    </row>
    <row r="36" spans="1:2" ht="30" x14ac:dyDescent="0.25">
      <c r="A36" s="253" t="s">
        <v>238</v>
      </c>
      <c r="B36" s="238" t="s">
        <v>239</v>
      </c>
    </row>
    <row r="37" spans="1:2" ht="30" x14ac:dyDescent="0.25">
      <c r="A37" s="252" t="s">
        <v>240</v>
      </c>
      <c r="B37" s="238" t="s">
        <v>241</v>
      </c>
    </row>
    <row r="38" spans="1:2" x14ac:dyDescent="0.25">
      <c r="A38" s="252" t="s">
        <v>242</v>
      </c>
      <c r="B38" s="238" t="s">
        <v>243</v>
      </c>
    </row>
    <row r="39" spans="1:2" x14ac:dyDescent="0.25">
      <c r="A39" s="253" t="s">
        <v>244</v>
      </c>
      <c r="B39" s="238" t="s">
        <v>245</v>
      </c>
    </row>
    <row r="40" spans="1:2" ht="30" x14ac:dyDescent="0.25">
      <c r="A40" s="253"/>
      <c r="B40" s="238" t="s">
        <v>246</v>
      </c>
    </row>
    <row r="41" spans="1:2" x14ac:dyDescent="0.25">
      <c r="A41" s="253"/>
      <c r="B41" s="238" t="s">
        <v>247</v>
      </c>
    </row>
    <row r="42" spans="1:2" ht="30" x14ac:dyDescent="0.25">
      <c r="A42" s="253"/>
      <c r="B42" s="238" t="s">
        <v>248</v>
      </c>
    </row>
    <row r="43" spans="1:2" x14ac:dyDescent="0.25">
      <c r="A43" s="253" t="s">
        <v>249</v>
      </c>
      <c r="B43" s="238" t="s">
        <v>250</v>
      </c>
    </row>
    <row r="44" spans="1:2" x14ac:dyDescent="0.25">
      <c r="A44" s="253"/>
      <c r="B44" s="238" t="s">
        <v>251</v>
      </c>
    </row>
    <row r="45" spans="1:2" x14ac:dyDescent="0.25">
      <c r="A45" s="253"/>
      <c r="B45" s="238" t="s">
        <v>252</v>
      </c>
    </row>
    <row r="46" spans="1:2" x14ac:dyDescent="0.25">
      <c r="A46" s="253"/>
      <c r="B46" s="238" t="s">
        <v>253</v>
      </c>
    </row>
    <row r="47" spans="1:2" x14ac:dyDescent="0.25">
      <c r="A47" s="253"/>
      <c r="B47" s="238" t="s">
        <v>254</v>
      </c>
    </row>
    <row r="48" spans="1:2" x14ac:dyDescent="0.25">
      <c r="A48" s="253"/>
      <c r="B48" s="238" t="s">
        <v>255</v>
      </c>
    </row>
    <row r="49" spans="1:2" x14ac:dyDescent="0.25">
      <c r="A49" s="253" t="s">
        <v>256</v>
      </c>
      <c r="B49" s="238" t="s">
        <v>257</v>
      </c>
    </row>
    <row r="50" spans="1:2" x14ac:dyDescent="0.25">
      <c r="A50" s="253"/>
      <c r="B50" s="238" t="s">
        <v>258</v>
      </c>
    </row>
    <row r="51" spans="1:2" x14ac:dyDescent="0.25">
      <c r="A51" s="253"/>
      <c r="B51" s="238" t="s">
        <v>390</v>
      </c>
    </row>
    <row r="52" spans="1:2" x14ac:dyDescent="0.25">
      <c r="A52" s="253"/>
      <c r="B52" s="238" t="s">
        <v>389</v>
      </c>
    </row>
    <row r="53" spans="1:2" x14ac:dyDescent="0.25">
      <c r="A53" s="253"/>
      <c r="B53" s="238" t="s">
        <v>259</v>
      </c>
    </row>
    <row r="54" spans="1:2" x14ac:dyDescent="0.25">
      <c r="A54" s="253" t="s">
        <v>260</v>
      </c>
      <c r="B54" s="238" t="s">
        <v>261</v>
      </c>
    </row>
    <row r="55" spans="1:2" x14ac:dyDescent="0.25">
      <c r="A55" s="253"/>
      <c r="B55" s="238" t="s">
        <v>391</v>
      </c>
    </row>
    <row r="56" spans="1:2" x14ac:dyDescent="0.25">
      <c r="A56" s="253"/>
      <c r="B56" s="238" t="s">
        <v>262</v>
      </c>
    </row>
    <row r="57" spans="1:2" x14ac:dyDescent="0.25">
      <c r="A57" s="253"/>
      <c r="B57" s="238" t="s">
        <v>263</v>
      </c>
    </row>
    <row r="58" spans="1:2" ht="30" x14ac:dyDescent="0.25">
      <c r="A58" s="253" t="s">
        <v>264</v>
      </c>
      <c r="B58" s="238" t="s">
        <v>265</v>
      </c>
    </row>
    <row r="59" spans="1:2" x14ac:dyDescent="0.25">
      <c r="A59" s="253" t="s">
        <v>266</v>
      </c>
      <c r="B59" s="238" t="s">
        <v>267</v>
      </c>
    </row>
    <row r="60" spans="1:2" x14ac:dyDescent="0.25">
      <c r="A60" s="253"/>
      <c r="B60" s="238" t="s">
        <v>268</v>
      </c>
    </row>
    <row r="61" spans="1:2" x14ac:dyDescent="0.25">
      <c r="A61" s="253"/>
      <c r="B61" s="238" t="s">
        <v>269</v>
      </c>
    </row>
    <row r="62" spans="1:2" x14ac:dyDescent="0.25">
      <c r="A62" s="252" t="s">
        <v>270</v>
      </c>
      <c r="B62" s="238" t="s">
        <v>271</v>
      </c>
    </row>
    <row r="63" spans="1:2" ht="30" x14ac:dyDescent="0.25">
      <c r="A63" s="253" t="s">
        <v>272</v>
      </c>
      <c r="B63" s="238" t="s">
        <v>273</v>
      </c>
    </row>
    <row r="64" spans="1:2" ht="30" x14ac:dyDescent="0.25">
      <c r="A64" s="253" t="s">
        <v>274</v>
      </c>
      <c r="B64" s="238" t="s">
        <v>275</v>
      </c>
    </row>
    <row r="65" spans="1:2" x14ac:dyDescent="0.25">
      <c r="A65" s="252" t="s">
        <v>276</v>
      </c>
      <c r="B65" s="238" t="s">
        <v>277</v>
      </c>
    </row>
    <row r="68" spans="1:2" ht="30" x14ac:dyDescent="0.25">
      <c r="A68" s="243" t="s">
        <v>326</v>
      </c>
      <c r="B68" s="238"/>
    </row>
    <row r="69" spans="1:2" x14ac:dyDescent="0.25">
      <c r="A69" s="245" t="s">
        <v>327</v>
      </c>
      <c r="B69" s="238" t="s">
        <v>328</v>
      </c>
    </row>
    <row r="70" spans="1:2" ht="30" x14ac:dyDescent="0.25">
      <c r="A70" s="245" t="s">
        <v>387</v>
      </c>
      <c r="B70" s="238" t="s">
        <v>329</v>
      </c>
    </row>
    <row r="71" spans="1:2" ht="30" x14ac:dyDescent="0.25">
      <c r="A71" s="245" t="s">
        <v>330</v>
      </c>
      <c r="B71" s="238" t="s">
        <v>331</v>
      </c>
    </row>
    <row r="72" spans="1:2" ht="30" x14ac:dyDescent="0.25">
      <c r="A72" s="245" t="s">
        <v>332</v>
      </c>
      <c r="B72" s="238" t="s">
        <v>333</v>
      </c>
    </row>
    <row r="73" spans="1:2" ht="30" x14ac:dyDescent="0.25">
      <c r="A73" s="245" t="s">
        <v>334</v>
      </c>
      <c r="B73" s="238" t="s">
        <v>335</v>
      </c>
    </row>
    <row r="74" spans="1:2" x14ac:dyDescent="0.25">
      <c r="A74" s="245" t="s">
        <v>336</v>
      </c>
      <c r="B74" s="238" t="s">
        <v>337</v>
      </c>
    </row>
    <row r="75" spans="1:2" ht="30" x14ac:dyDescent="0.25">
      <c r="A75" s="245" t="s">
        <v>440</v>
      </c>
      <c r="B75" s="238" t="s">
        <v>421</v>
      </c>
    </row>
    <row r="76" spans="1:2" ht="30" x14ac:dyDescent="0.25">
      <c r="A76" s="245" t="s">
        <v>420</v>
      </c>
      <c r="B76" s="238" t="s">
        <v>388</v>
      </c>
    </row>
    <row r="77" spans="1:2" x14ac:dyDescent="0.25">
      <c r="A77" s="245" t="s">
        <v>397</v>
      </c>
      <c r="B77" s="238" t="s">
        <v>398</v>
      </c>
    </row>
    <row r="78" spans="1:2" ht="30" x14ac:dyDescent="0.25">
      <c r="A78" s="245" t="s">
        <v>400</v>
      </c>
      <c r="B78" s="238" t="s">
        <v>399</v>
      </c>
    </row>
    <row r="79" spans="1:2" ht="30" x14ac:dyDescent="0.25">
      <c r="A79" s="245" t="s">
        <v>402</v>
      </c>
      <c r="B79" s="238" t="s">
        <v>401</v>
      </c>
    </row>
    <row r="80" spans="1:2" ht="30" x14ac:dyDescent="0.25">
      <c r="A80" s="245" t="s">
        <v>404</v>
      </c>
      <c r="B80" s="238" t="s">
        <v>403</v>
      </c>
    </row>
    <row r="81" spans="1:2" x14ac:dyDescent="0.25">
      <c r="A81" s="245" t="s">
        <v>405</v>
      </c>
      <c r="B81" s="238" t="s">
        <v>408</v>
      </c>
    </row>
    <row r="82" spans="1:2" x14ac:dyDescent="0.25">
      <c r="A82" s="245" t="s">
        <v>407</v>
      </c>
      <c r="B82" s="238" t="s">
        <v>406</v>
      </c>
    </row>
    <row r="83" spans="1:2" ht="30" x14ac:dyDescent="0.25">
      <c r="A83" s="245" t="s">
        <v>411</v>
      </c>
      <c r="B83" s="238" t="s">
        <v>410</v>
      </c>
    </row>
    <row r="84" spans="1:2" ht="30" x14ac:dyDescent="0.25">
      <c r="A84" s="245" t="s">
        <v>413</v>
      </c>
      <c r="B84" s="238" t="s">
        <v>412</v>
      </c>
    </row>
    <row r="85" spans="1:2" ht="45" x14ac:dyDescent="0.25">
      <c r="A85" s="245" t="s">
        <v>415</v>
      </c>
      <c r="B85" s="238" t="s">
        <v>414</v>
      </c>
    </row>
    <row r="86" spans="1:2" ht="30" x14ac:dyDescent="0.25">
      <c r="A86" s="245" t="s">
        <v>432</v>
      </c>
      <c r="B86" s="238" t="s">
        <v>429</v>
      </c>
    </row>
    <row r="87" spans="1:2" ht="30" x14ac:dyDescent="0.25">
      <c r="A87" s="245" t="s">
        <v>431</v>
      </c>
      <c r="B87" s="238" t="s">
        <v>430</v>
      </c>
    </row>
    <row r="88" spans="1:2" ht="30" x14ac:dyDescent="0.25">
      <c r="A88" s="245" t="s">
        <v>434</v>
      </c>
      <c r="B88" s="238" t="s">
        <v>433</v>
      </c>
    </row>
    <row r="89" spans="1:2" ht="30" x14ac:dyDescent="0.25">
      <c r="A89" s="245" t="s">
        <v>436</v>
      </c>
      <c r="B89" s="238" t="s">
        <v>435</v>
      </c>
    </row>
    <row r="90" spans="1:2" x14ac:dyDescent="0.25">
      <c r="A90" s="245" t="s">
        <v>456</v>
      </c>
      <c r="B90" s="402" t="s">
        <v>457</v>
      </c>
    </row>
    <row r="91" spans="1:2" x14ac:dyDescent="0.25">
      <c r="A91" s="245"/>
      <c r="B91" s="247"/>
    </row>
    <row r="92" spans="1:2" x14ac:dyDescent="0.25">
      <c r="A92" s="245"/>
      <c r="B92" s="247"/>
    </row>
    <row r="93" spans="1:2" x14ac:dyDescent="0.25">
      <c r="A93" s="245"/>
      <c r="B93" s="247"/>
    </row>
    <row r="94" spans="1:2" x14ac:dyDescent="0.25">
      <c r="A94" s="245"/>
      <c r="B94" s="247"/>
    </row>
    <row r="95" spans="1:2" x14ac:dyDescent="0.25">
      <c r="A95" s="245"/>
      <c r="B95" s="247"/>
    </row>
    <row r="96" spans="1:2" x14ac:dyDescent="0.25">
      <c r="A96" s="245"/>
      <c r="B96" s="247"/>
    </row>
  </sheetData>
  <mergeCells count="1">
    <mergeCell ref="A1:B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1"/>
  <sheetViews>
    <sheetView topLeftCell="A55" zoomScale="80" zoomScaleNormal="80" workbookViewId="0">
      <selection activeCell="B24" sqref="B24"/>
    </sheetView>
  </sheetViews>
  <sheetFormatPr defaultColWidth="9.140625" defaultRowHeight="12" x14ac:dyDescent="0.2"/>
  <cols>
    <col min="1" max="1" width="41" style="2" customWidth="1"/>
    <col min="2" max="6" width="13.7109375" style="3" customWidth="1"/>
    <col min="7" max="7" width="12.5703125" style="219" customWidth="1"/>
    <col min="8" max="13" width="13.7109375" style="3" customWidth="1"/>
    <col min="14" max="16384" width="9.140625" style="1"/>
  </cols>
  <sheetData>
    <row r="1" spans="1:13" x14ac:dyDescent="0.2">
      <c r="A1" s="391" t="s">
        <v>416</v>
      </c>
      <c r="B1" s="391"/>
      <c r="C1" s="391"/>
      <c r="D1" s="391"/>
      <c r="E1" s="391"/>
      <c r="F1" s="391"/>
      <c r="G1" s="391"/>
      <c r="H1" s="391"/>
      <c r="I1" s="391"/>
      <c r="J1" s="391"/>
      <c r="K1" s="391"/>
      <c r="L1" s="391"/>
      <c r="M1" s="391"/>
    </row>
    <row r="2" spans="1:13" x14ac:dyDescent="0.2">
      <c r="A2" s="391"/>
      <c r="B2" s="391"/>
      <c r="C2" s="391"/>
      <c r="D2" s="391"/>
      <c r="E2" s="391"/>
      <c r="F2" s="391"/>
      <c r="G2" s="391"/>
      <c r="H2" s="391"/>
      <c r="I2" s="391"/>
      <c r="J2" s="391"/>
      <c r="K2" s="391"/>
      <c r="L2" s="391"/>
      <c r="M2" s="391"/>
    </row>
    <row r="3" spans="1:13" ht="15.75" customHeight="1" x14ac:dyDescent="0.2">
      <c r="A3" s="394" t="s">
        <v>437</v>
      </c>
      <c r="B3" s="395"/>
      <c r="C3" s="395"/>
      <c r="D3" s="395"/>
      <c r="E3" s="395"/>
      <c r="F3" s="395"/>
      <c r="G3" s="395"/>
      <c r="H3" s="395"/>
      <c r="I3" s="395"/>
      <c r="J3" s="395"/>
      <c r="K3" s="395"/>
      <c r="L3" s="395"/>
      <c r="M3" s="395"/>
    </row>
    <row r="4" spans="1:13" ht="15.75" customHeight="1" x14ac:dyDescent="0.2">
      <c r="A4" s="395"/>
      <c r="B4" s="395"/>
      <c r="C4" s="395"/>
      <c r="D4" s="395"/>
      <c r="E4" s="395"/>
      <c r="F4" s="395"/>
      <c r="G4" s="395"/>
      <c r="H4" s="395"/>
      <c r="I4" s="395"/>
      <c r="J4" s="395"/>
      <c r="K4" s="395"/>
      <c r="L4" s="395"/>
      <c r="M4" s="395"/>
    </row>
    <row r="5" spans="1:13" ht="15.75" x14ac:dyDescent="0.25">
      <c r="A5" s="198" t="s">
        <v>393</v>
      </c>
      <c r="B5" s="11" t="s">
        <v>278</v>
      </c>
      <c r="C5" s="11" t="s">
        <v>279</v>
      </c>
      <c r="D5" s="11" t="s">
        <v>280</v>
      </c>
      <c r="E5" s="11" t="s">
        <v>281</v>
      </c>
      <c r="F5" s="11" t="s">
        <v>282</v>
      </c>
      <c r="G5" s="19" t="s">
        <v>283</v>
      </c>
      <c r="H5" s="11" t="s">
        <v>284</v>
      </c>
      <c r="I5" s="11" t="s">
        <v>285</v>
      </c>
      <c r="J5" s="11" t="s">
        <v>286</v>
      </c>
      <c r="K5" s="11" t="s">
        <v>287</v>
      </c>
      <c r="L5" s="11" t="s">
        <v>288</v>
      </c>
      <c r="M5" s="11" t="s">
        <v>289</v>
      </c>
    </row>
    <row r="6" spans="1:13" ht="30" x14ac:dyDescent="0.25">
      <c r="A6" s="7" t="s">
        <v>290</v>
      </c>
      <c r="B6" s="36">
        <f>' INCOME'!$B$5</f>
        <v>0</v>
      </c>
      <c r="C6" s="36">
        <f>' INCOME'!$B$5</f>
        <v>0</v>
      </c>
      <c r="D6" s="36">
        <f>' INCOME'!$B$5</f>
        <v>0</v>
      </c>
      <c r="E6" s="36">
        <f>' INCOME'!$B$5</f>
        <v>0</v>
      </c>
      <c r="F6" s="36">
        <f>' INCOME'!$B$5</f>
        <v>0</v>
      </c>
      <c r="G6" s="38">
        <f>' INCOME'!$B$5</f>
        <v>0</v>
      </c>
      <c r="H6" s="36">
        <f>' INCOME'!$C$5</f>
        <v>0</v>
      </c>
      <c r="I6" s="36">
        <f>' INCOME'!$C$5</f>
        <v>0</v>
      </c>
      <c r="J6" s="36">
        <f>' INCOME'!$C$5</f>
        <v>0</v>
      </c>
      <c r="K6" s="36">
        <f>' INCOME'!$C$5</f>
        <v>0</v>
      </c>
      <c r="L6" s="36">
        <f>' INCOME'!$C$5</f>
        <v>0</v>
      </c>
      <c r="M6" s="36">
        <f>' INCOME'!$C$5</f>
        <v>0</v>
      </c>
    </row>
    <row r="7" spans="1:13" ht="30" x14ac:dyDescent="0.25">
      <c r="A7" s="7" t="s">
        <v>291</v>
      </c>
      <c r="B7" s="36">
        <f>' INCOME'!$B$22</f>
        <v>0</v>
      </c>
      <c r="C7" s="36">
        <f>' INCOME'!$B$22</f>
        <v>0</v>
      </c>
      <c r="D7" s="36">
        <f>' INCOME'!$B$22</f>
        <v>0</v>
      </c>
      <c r="E7" s="36">
        <f>' INCOME'!$B$22</f>
        <v>0</v>
      </c>
      <c r="F7" s="36">
        <f>' INCOME'!$B$22</f>
        <v>0</v>
      </c>
      <c r="G7" s="38">
        <f>' INCOME'!$B$22</f>
        <v>0</v>
      </c>
      <c r="H7" s="36">
        <f>' INCOME'!$C$22</f>
        <v>0</v>
      </c>
      <c r="I7" s="36">
        <f>' INCOME'!$C$22</f>
        <v>0</v>
      </c>
      <c r="J7" s="36">
        <f>' INCOME'!$C$22</f>
        <v>0</v>
      </c>
      <c r="K7" s="36">
        <f>' INCOME'!$C$22</f>
        <v>0</v>
      </c>
      <c r="L7" s="36">
        <f>' INCOME'!$C$22</f>
        <v>0</v>
      </c>
      <c r="M7" s="36">
        <f>' INCOME'!$C$22</f>
        <v>0</v>
      </c>
    </row>
    <row r="8" spans="1:13" ht="15.75" x14ac:dyDescent="0.25">
      <c r="A8" s="7" t="s">
        <v>292</v>
      </c>
      <c r="B8" s="36"/>
      <c r="C8" s="36"/>
      <c r="D8" s="36"/>
      <c r="E8" s="36"/>
      <c r="F8" s="36"/>
      <c r="G8" s="38"/>
      <c r="H8" s="36"/>
      <c r="I8" s="36"/>
      <c r="J8" s="36"/>
      <c r="K8" s="36"/>
      <c r="L8" s="36"/>
      <c r="M8" s="36"/>
    </row>
    <row r="9" spans="1:13" ht="15.75" customHeight="1" x14ac:dyDescent="0.25">
      <c r="A9" s="24" t="s">
        <v>351</v>
      </c>
      <c r="B9" s="13">
        <f>SUM(B6:B8)</f>
        <v>0</v>
      </c>
      <c r="C9" s="13">
        <f t="shared" ref="C9:M9" si="0">SUM(C6:C8)</f>
        <v>0</v>
      </c>
      <c r="D9" s="13">
        <f t="shared" si="0"/>
        <v>0</v>
      </c>
      <c r="E9" s="13">
        <f t="shared" si="0"/>
        <v>0</v>
      </c>
      <c r="F9" s="13">
        <f t="shared" si="0"/>
        <v>0</v>
      </c>
      <c r="G9" s="210">
        <f t="shared" si="0"/>
        <v>0</v>
      </c>
      <c r="H9" s="13">
        <f t="shared" si="0"/>
        <v>0</v>
      </c>
      <c r="I9" s="13">
        <f t="shared" si="0"/>
        <v>0</v>
      </c>
      <c r="J9" s="13">
        <f t="shared" si="0"/>
        <v>0</v>
      </c>
      <c r="K9" s="13">
        <f t="shared" si="0"/>
        <v>0</v>
      </c>
      <c r="L9" s="13">
        <f t="shared" si="0"/>
        <v>0</v>
      </c>
      <c r="M9" s="13">
        <f t="shared" si="0"/>
        <v>0</v>
      </c>
    </row>
    <row r="10" spans="1:13" ht="45.75" customHeight="1" x14ac:dyDescent="0.25">
      <c r="A10" s="220" t="s">
        <v>426</v>
      </c>
      <c r="B10" s="203">
        <f>B9*12</f>
        <v>0</v>
      </c>
      <c r="C10" s="204"/>
      <c r="D10" s="392" t="s">
        <v>380</v>
      </c>
      <c r="E10" s="392"/>
      <c r="F10" s="392"/>
      <c r="G10" s="231" t="s">
        <v>427</v>
      </c>
      <c r="H10" s="206">
        <f>H9*12</f>
        <v>0</v>
      </c>
      <c r="I10" s="204"/>
      <c r="J10" s="392" t="s">
        <v>381</v>
      </c>
      <c r="K10" s="392"/>
      <c r="L10" s="392"/>
      <c r="M10" s="207"/>
    </row>
    <row r="11" spans="1:13" ht="31.5" x14ac:dyDescent="0.25">
      <c r="A11" s="221" t="s">
        <v>349</v>
      </c>
      <c r="B11" s="202"/>
      <c r="C11" s="205"/>
      <c r="D11" s="393"/>
      <c r="E11" s="393"/>
      <c r="F11" s="393"/>
      <c r="G11" s="232" t="s">
        <v>352</v>
      </c>
      <c r="H11" s="5"/>
      <c r="I11" s="205"/>
      <c r="J11" s="393"/>
      <c r="K11" s="393"/>
      <c r="L11" s="393"/>
      <c r="M11" s="207"/>
    </row>
    <row r="12" spans="1:13" ht="15.75" x14ac:dyDescent="0.25">
      <c r="A12" s="221" t="s">
        <v>350</v>
      </c>
      <c r="B12" s="202"/>
      <c r="C12" s="205"/>
      <c r="D12" s="393"/>
      <c r="E12" s="393"/>
      <c r="F12" s="393"/>
      <c r="G12" s="231" t="s">
        <v>353</v>
      </c>
      <c r="H12" s="5"/>
      <c r="I12" s="205"/>
      <c r="J12" s="393"/>
      <c r="K12" s="393"/>
      <c r="L12" s="393"/>
      <c r="M12" s="207"/>
    </row>
    <row r="13" spans="1:13" ht="31.5" customHeight="1" x14ac:dyDescent="0.25">
      <c r="A13" s="221" t="s">
        <v>395</v>
      </c>
      <c r="B13" s="202"/>
      <c r="C13" s="205"/>
      <c r="D13" s="393" t="s">
        <v>396</v>
      </c>
      <c r="E13" s="393"/>
      <c r="F13" s="393"/>
      <c r="G13" s="231" t="s">
        <v>395</v>
      </c>
      <c r="H13" s="5"/>
      <c r="I13" s="237"/>
      <c r="J13" s="393" t="s">
        <v>409</v>
      </c>
      <c r="K13" s="393"/>
      <c r="L13" s="393"/>
      <c r="M13" s="207"/>
    </row>
    <row r="14" spans="1:13" ht="15.75" x14ac:dyDescent="0.25">
      <c r="A14" s="222"/>
      <c r="B14" s="202"/>
      <c r="C14" s="202"/>
      <c r="D14" s="202"/>
      <c r="E14" s="5"/>
      <c r="F14" s="5"/>
      <c r="G14" s="21"/>
      <c r="H14" s="5"/>
      <c r="I14" s="5"/>
      <c r="J14" s="5"/>
      <c r="K14" s="5"/>
      <c r="L14" s="5"/>
      <c r="M14" s="5"/>
    </row>
    <row r="15" spans="1:13" ht="15.75" x14ac:dyDescent="0.25">
      <c r="A15" s="224" t="s">
        <v>293</v>
      </c>
      <c r="B15" s="11" t="s">
        <v>278</v>
      </c>
      <c r="C15" s="11" t="s">
        <v>279</v>
      </c>
      <c r="D15" s="11" t="s">
        <v>280</v>
      </c>
      <c r="E15" s="11" t="s">
        <v>281</v>
      </c>
      <c r="F15" s="11" t="s">
        <v>282</v>
      </c>
      <c r="G15" s="19" t="s">
        <v>283</v>
      </c>
      <c r="H15" s="11" t="s">
        <v>284</v>
      </c>
      <c r="I15" s="11" t="s">
        <v>285</v>
      </c>
      <c r="J15" s="11" t="s">
        <v>286</v>
      </c>
      <c r="K15" s="11" t="s">
        <v>287</v>
      </c>
      <c r="L15" s="11" t="s">
        <v>288</v>
      </c>
      <c r="M15" s="11" t="s">
        <v>289</v>
      </c>
    </row>
    <row r="16" spans="1:13" ht="30" x14ac:dyDescent="0.25">
      <c r="A16" s="197" t="s">
        <v>384</v>
      </c>
      <c r="B16" s="36">
        <f>B11/12</f>
        <v>0</v>
      </c>
      <c r="C16" s="36">
        <f>B11/12</f>
        <v>0</v>
      </c>
      <c r="D16" s="36">
        <f>B11/12</f>
        <v>0</v>
      </c>
      <c r="E16" s="36">
        <f>B11/12</f>
        <v>0</v>
      </c>
      <c r="F16" s="36">
        <f>B11/12</f>
        <v>0</v>
      </c>
      <c r="G16" s="38">
        <f>B11/12</f>
        <v>0</v>
      </c>
      <c r="H16" s="36">
        <f>H11/12</f>
        <v>0</v>
      </c>
      <c r="I16" s="36">
        <f>H11/12</f>
        <v>0</v>
      </c>
      <c r="J16" s="36">
        <f>H11/12</f>
        <v>0</v>
      </c>
      <c r="K16" s="36">
        <f>H11/12</f>
        <v>0</v>
      </c>
      <c r="L16" s="36">
        <f>H11/12</f>
        <v>0</v>
      </c>
      <c r="M16" s="36">
        <f>H11/12</f>
        <v>0</v>
      </c>
    </row>
    <row r="17" spans="1:13" ht="30" x14ac:dyDescent="0.25">
      <c r="A17" s="7" t="s">
        <v>354</v>
      </c>
      <c r="B17" s="27">
        <f>B9*0.0765</f>
        <v>0</v>
      </c>
      <c r="C17" s="12">
        <f>C9*0.0765</f>
        <v>0</v>
      </c>
      <c r="D17" s="12">
        <f t="shared" ref="D17:M17" si="1">D9*0.0765</f>
        <v>0</v>
      </c>
      <c r="E17" s="12">
        <f t="shared" si="1"/>
        <v>0</v>
      </c>
      <c r="F17" s="12">
        <f t="shared" si="1"/>
        <v>0</v>
      </c>
      <c r="G17" s="211">
        <f t="shared" si="1"/>
        <v>0</v>
      </c>
      <c r="H17" s="12">
        <f t="shared" ref="H17" si="2">H9*0.0765</f>
        <v>0</v>
      </c>
      <c r="I17" s="12">
        <f t="shared" si="1"/>
        <v>0</v>
      </c>
      <c r="J17" s="12">
        <f t="shared" si="1"/>
        <v>0</v>
      </c>
      <c r="K17" s="12">
        <f t="shared" si="1"/>
        <v>0</v>
      </c>
      <c r="L17" s="12">
        <f t="shared" si="1"/>
        <v>0</v>
      </c>
      <c r="M17" s="12">
        <f t="shared" si="1"/>
        <v>0</v>
      </c>
    </row>
    <row r="18" spans="1:13" ht="15.75" x14ac:dyDescent="0.25">
      <c r="A18" s="197" t="s">
        <v>385</v>
      </c>
      <c r="B18" s="36">
        <f>B12/12</f>
        <v>0</v>
      </c>
      <c r="C18" s="36">
        <f>B12/12</f>
        <v>0</v>
      </c>
      <c r="D18" s="36">
        <f>B12/12</f>
        <v>0</v>
      </c>
      <c r="E18" s="36">
        <f>B12/12</f>
        <v>0</v>
      </c>
      <c r="F18" s="36">
        <f>B12/12</f>
        <v>0</v>
      </c>
      <c r="G18" s="38">
        <f>B12/12</f>
        <v>0</v>
      </c>
      <c r="H18" s="36">
        <f>H12/12</f>
        <v>0</v>
      </c>
      <c r="I18" s="36">
        <f>H12/12</f>
        <v>0</v>
      </c>
      <c r="J18" s="36">
        <f>H12/12</f>
        <v>0</v>
      </c>
      <c r="K18" s="36">
        <f>H12/12</f>
        <v>0</v>
      </c>
      <c r="L18" s="36">
        <f>H12/12</f>
        <v>0</v>
      </c>
      <c r="M18" s="36">
        <f>H12/12</f>
        <v>0</v>
      </c>
    </row>
    <row r="19" spans="1:13" ht="15.75" x14ac:dyDescent="0.25">
      <c r="A19" s="7" t="s">
        <v>355</v>
      </c>
      <c r="B19" s="36"/>
      <c r="C19" s="36"/>
      <c r="D19" s="36"/>
      <c r="E19" s="36"/>
      <c r="F19" s="36"/>
      <c r="G19" s="38"/>
      <c r="H19" s="36"/>
      <c r="I19" s="36"/>
      <c r="J19" s="36"/>
      <c r="K19" s="36"/>
      <c r="L19" s="36"/>
      <c r="M19" s="36"/>
    </row>
    <row r="20" spans="1:13" ht="15.75" x14ac:dyDescent="0.25">
      <c r="A20" s="7" t="s">
        <v>356</v>
      </c>
      <c r="B20" s="36"/>
      <c r="C20" s="36"/>
      <c r="D20" s="36"/>
      <c r="E20" s="36"/>
      <c r="F20" s="36"/>
      <c r="G20" s="38"/>
      <c r="H20" s="36"/>
      <c r="I20" s="36"/>
      <c r="J20" s="36"/>
      <c r="K20" s="36"/>
      <c r="L20" s="36"/>
      <c r="M20" s="36"/>
    </row>
    <row r="21" spans="1:13" ht="15.75" x14ac:dyDescent="0.25">
      <c r="A21" s="24" t="s">
        <v>375</v>
      </c>
      <c r="B21" s="25">
        <f>SUM(B16:B20)</f>
        <v>0</v>
      </c>
      <c r="C21" s="25">
        <f t="shared" ref="C21:M21" si="3">SUM(C16:C20)</f>
        <v>0</v>
      </c>
      <c r="D21" s="25">
        <f t="shared" si="3"/>
        <v>0</v>
      </c>
      <c r="E21" s="25">
        <f t="shared" si="3"/>
        <v>0</v>
      </c>
      <c r="F21" s="25">
        <f t="shared" si="3"/>
        <v>0</v>
      </c>
      <c r="G21" s="212">
        <f t="shared" si="3"/>
        <v>0</v>
      </c>
      <c r="H21" s="25">
        <f t="shared" si="3"/>
        <v>0</v>
      </c>
      <c r="I21" s="25">
        <f t="shared" si="3"/>
        <v>0</v>
      </c>
      <c r="J21" s="25">
        <f t="shared" si="3"/>
        <v>0</v>
      </c>
      <c r="K21" s="25">
        <f t="shared" si="3"/>
        <v>0</v>
      </c>
      <c r="L21" s="25">
        <f t="shared" si="3"/>
        <v>0</v>
      </c>
      <c r="M21" s="25">
        <f t="shared" si="3"/>
        <v>0</v>
      </c>
    </row>
    <row r="22" spans="1:13" ht="15.75" x14ac:dyDescent="0.25">
      <c r="A22" s="223"/>
      <c r="B22" s="14"/>
      <c r="C22" s="14"/>
      <c r="D22" s="14"/>
      <c r="E22" s="14"/>
      <c r="F22" s="14"/>
      <c r="G22" s="213"/>
      <c r="H22" s="14"/>
      <c r="I22" s="14"/>
      <c r="J22" s="14"/>
      <c r="K22" s="14"/>
      <c r="L22" s="14"/>
      <c r="M22" s="14"/>
    </row>
    <row r="23" spans="1:13" ht="15.75" x14ac:dyDescent="0.25">
      <c r="A23" s="224" t="s">
        <v>294</v>
      </c>
      <c r="B23" s="11" t="s">
        <v>278</v>
      </c>
      <c r="C23" s="11" t="s">
        <v>279</v>
      </c>
      <c r="D23" s="11" t="s">
        <v>280</v>
      </c>
      <c r="E23" s="11" t="s">
        <v>281</v>
      </c>
      <c r="F23" s="11" t="s">
        <v>282</v>
      </c>
      <c r="G23" s="19" t="s">
        <v>283</v>
      </c>
      <c r="H23" s="11" t="s">
        <v>284</v>
      </c>
      <c r="I23" s="11" t="s">
        <v>285</v>
      </c>
      <c r="J23" s="11" t="s">
        <v>286</v>
      </c>
      <c r="K23" s="11" t="s">
        <v>287</v>
      </c>
      <c r="L23" s="11" t="s">
        <v>288</v>
      </c>
      <c r="M23" s="11" t="s">
        <v>289</v>
      </c>
    </row>
    <row r="24" spans="1:13" ht="45" x14ac:dyDescent="0.25">
      <c r="A24" s="7" t="s">
        <v>443</v>
      </c>
      <c r="B24" s="36"/>
      <c r="C24" s="36"/>
      <c r="D24" s="36"/>
      <c r="E24" s="36"/>
      <c r="F24" s="36"/>
      <c r="G24" s="38"/>
      <c r="H24" s="36">
        <f>' INCOME'!C18</f>
        <v>0</v>
      </c>
      <c r="I24" s="36">
        <f>' INCOME'!C18</f>
        <v>0</v>
      </c>
      <c r="J24" s="36">
        <f>' INCOME'!C18</f>
        <v>0</v>
      </c>
      <c r="K24" s="36">
        <f>' INCOME'!C18</f>
        <v>0</v>
      </c>
      <c r="L24" s="36">
        <f>' INCOME'!C18</f>
        <v>0</v>
      </c>
      <c r="M24" s="36">
        <f>' INCOME'!C18</f>
        <v>0</v>
      </c>
    </row>
    <row r="25" spans="1:13" ht="30" x14ac:dyDescent="0.25">
      <c r="A25" s="7" t="s">
        <v>444</v>
      </c>
      <c r="B25" s="36">
        <f>' INCOME'!B7</f>
        <v>0</v>
      </c>
      <c r="C25" s="36">
        <f>' INCOME'!B7</f>
        <v>0</v>
      </c>
      <c r="D25" s="36">
        <f>' INCOME'!B7</f>
        <v>0</v>
      </c>
      <c r="E25" s="36">
        <f>' INCOME'!B7</f>
        <v>0</v>
      </c>
      <c r="F25" s="36">
        <f>' INCOME'!B7</f>
        <v>0</v>
      </c>
      <c r="G25" s="38">
        <f>' INCOME'!B7</f>
        <v>0</v>
      </c>
      <c r="H25" s="36">
        <f>' INCOME'!C7</f>
        <v>0</v>
      </c>
      <c r="I25" s="36">
        <f>' INCOME'!C7</f>
        <v>0</v>
      </c>
      <c r="J25" s="36">
        <f>' INCOME'!C7</f>
        <v>0</v>
      </c>
      <c r="K25" s="36">
        <f>' INCOME'!C7</f>
        <v>0</v>
      </c>
      <c r="L25" s="36">
        <f>' INCOME'!C7</f>
        <v>0</v>
      </c>
      <c r="M25" s="36">
        <f>' INCOME'!C7</f>
        <v>0</v>
      </c>
    </row>
    <row r="26" spans="1:13" ht="30" x14ac:dyDescent="0.25">
      <c r="A26" s="7" t="s">
        <v>445</v>
      </c>
      <c r="B26" s="36">
        <f>' INCOME'!B6+' INCOME'!B9</f>
        <v>0</v>
      </c>
      <c r="C26" s="36">
        <f>' INCOME'!B6+' INCOME'!B9</f>
        <v>0</v>
      </c>
      <c r="D26" s="36">
        <f>' INCOME'!B6+' INCOME'!B9</f>
        <v>0</v>
      </c>
      <c r="E26" s="36">
        <f>' INCOME'!B6+' INCOME'!B9</f>
        <v>0</v>
      </c>
      <c r="F26" s="36">
        <f>' INCOME'!B6+' INCOME'!B9</f>
        <v>0</v>
      </c>
      <c r="G26" s="38">
        <f>' INCOME'!B6+' INCOME'!B9</f>
        <v>0</v>
      </c>
      <c r="H26" s="36"/>
      <c r="I26" s="36"/>
      <c r="J26" s="36"/>
      <c r="K26" s="36"/>
      <c r="L26" s="36"/>
      <c r="M26" s="36"/>
    </row>
    <row r="27" spans="1:13" ht="15.75" x14ac:dyDescent="0.25">
      <c r="A27" s="7" t="s">
        <v>357</v>
      </c>
      <c r="B27" s="36"/>
      <c r="C27" s="36"/>
      <c r="D27" s="36"/>
      <c r="E27" s="36"/>
      <c r="F27" s="36"/>
      <c r="G27" s="38"/>
      <c r="H27" s="36"/>
      <c r="I27" s="36"/>
      <c r="J27" s="36"/>
      <c r="K27" s="36"/>
      <c r="L27" s="36"/>
      <c r="M27" s="36"/>
    </row>
    <row r="28" spans="1:13" ht="15.75" x14ac:dyDescent="0.25">
      <c r="A28" s="24" t="s">
        <v>374</v>
      </c>
      <c r="B28" s="37">
        <f>(B9-B21)+(B24+B25+B26+B27)</f>
        <v>0</v>
      </c>
      <c r="C28" s="37">
        <f t="shared" ref="C28:M28" si="4">(C9-C21)+(C24+C25+C26+C27)</f>
        <v>0</v>
      </c>
      <c r="D28" s="37">
        <f t="shared" si="4"/>
        <v>0</v>
      </c>
      <c r="E28" s="37">
        <f t="shared" si="4"/>
        <v>0</v>
      </c>
      <c r="F28" s="37">
        <f t="shared" si="4"/>
        <v>0</v>
      </c>
      <c r="G28" s="37">
        <f t="shared" si="4"/>
        <v>0</v>
      </c>
      <c r="H28" s="37">
        <f t="shared" si="4"/>
        <v>0</v>
      </c>
      <c r="I28" s="37">
        <f t="shared" si="4"/>
        <v>0</v>
      </c>
      <c r="J28" s="37">
        <f t="shared" si="4"/>
        <v>0</v>
      </c>
      <c r="K28" s="37">
        <f t="shared" si="4"/>
        <v>0</v>
      </c>
      <c r="L28" s="37">
        <f t="shared" si="4"/>
        <v>0</v>
      </c>
      <c r="M28" s="37">
        <f t="shared" si="4"/>
        <v>0</v>
      </c>
    </row>
    <row r="29" spans="1:13" ht="15.75" x14ac:dyDescent="0.25">
      <c r="A29" s="21"/>
      <c r="B29" s="16"/>
      <c r="C29" s="5"/>
      <c r="D29" s="16"/>
      <c r="E29" s="5"/>
      <c r="F29" s="16"/>
      <c r="G29" s="21"/>
      <c r="H29" s="16"/>
      <c r="I29" s="5"/>
      <c r="J29" s="16"/>
      <c r="K29" s="5"/>
      <c r="L29" s="16"/>
      <c r="M29" s="5"/>
    </row>
    <row r="30" spans="1:13" ht="15.75" x14ac:dyDescent="0.25">
      <c r="A30" s="225" t="s">
        <v>338</v>
      </c>
      <c r="B30" s="11" t="s">
        <v>278</v>
      </c>
      <c r="C30" s="11" t="s">
        <v>279</v>
      </c>
      <c r="D30" s="11" t="s">
        <v>280</v>
      </c>
      <c r="E30" s="11" t="s">
        <v>281</v>
      </c>
      <c r="F30" s="11" t="s">
        <v>282</v>
      </c>
      <c r="G30" s="19" t="s">
        <v>283</v>
      </c>
      <c r="H30" s="11" t="s">
        <v>284</v>
      </c>
      <c r="I30" s="11" t="s">
        <v>285</v>
      </c>
      <c r="J30" s="11" t="s">
        <v>286</v>
      </c>
      <c r="K30" s="11" t="s">
        <v>287</v>
      </c>
      <c r="L30" s="11" t="s">
        <v>288</v>
      </c>
      <c r="M30" s="11" t="s">
        <v>289</v>
      </c>
    </row>
    <row r="31" spans="1:13" ht="15.75" x14ac:dyDescent="0.25">
      <c r="A31" s="226" t="s">
        <v>295</v>
      </c>
      <c r="B31" s="36">
        <f>ASSETS!C9</f>
        <v>0</v>
      </c>
      <c r="C31" s="36">
        <f>ASSETS!C9</f>
        <v>0</v>
      </c>
      <c r="D31" s="36">
        <f>ASSETS!C9</f>
        <v>0</v>
      </c>
      <c r="E31" s="36">
        <f>ASSETS!C9</f>
        <v>0</v>
      </c>
      <c r="F31" s="36">
        <f>ASSETS!C9</f>
        <v>0</v>
      </c>
      <c r="G31" s="38">
        <f>ASSETS!C9</f>
        <v>0</v>
      </c>
      <c r="H31" s="36">
        <f>ASSETS!D9</f>
        <v>0</v>
      </c>
      <c r="I31" s="36">
        <f>ASSETS!D9</f>
        <v>0</v>
      </c>
      <c r="J31" s="36">
        <f>ASSETS!D9</f>
        <v>0</v>
      </c>
      <c r="K31" s="36">
        <f>ASSETS!D9</f>
        <v>0</v>
      </c>
      <c r="L31" s="36">
        <f>ASSETS!D9</f>
        <v>0</v>
      </c>
      <c r="M31" s="36">
        <f>ASSETS!D9</f>
        <v>0</v>
      </c>
    </row>
    <row r="32" spans="1:13" ht="15.75" x14ac:dyDescent="0.25">
      <c r="A32" s="226" t="s">
        <v>296</v>
      </c>
      <c r="B32" s="36">
        <f>ASSETS!C16</f>
        <v>0</v>
      </c>
      <c r="C32" s="36">
        <f>ASSETS!C16</f>
        <v>0</v>
      </c>
      <c r="D32" s="36">
        <f>ASSETS!C16</f>
        <v>0</v>
      </c>
      <c r="E32" s="36">
        <f>ASSETS!C16</f>
        <v>0</v>
      </c>
      <c r="F32" s="36">
        <f>ASSETS!C16</f>
        <v>0</v>
      </c>
      <c r="G32" s="38">
        <f>ASSETS!C16</f>
        <v>0</v>
      </c>
      <c r="H32" s="36">
        <f>ASSETS!D16</f>
        <v>0</v>
      </c>
      <c r="I32" s="36">
        <f>ASSETS!D16</f>
        <v>0</v>
      </c>
      <c r="J32" s="36">
        <f>ASSETS!D16</f>
        <v>0</v>
      </c>
      <c r="K32" s="36">
        <f>ASSETS!D16</f>
        <v>0</v>
      </c>
      <c r="L32" s="36">
        <f>ASSETS!D16</f>
        <v>0</v>
      </c>
      <c r="M32" s="36">
        <f>ASSETS!D16</f>
        <v>0</v>
      </c>
    </row>
    <row r="33" spans="1:13" ht="15.75" x14ac:dyDescent="0.25">
      <c r="A33" s="24" t="s">
        <v>373</v>
      </c>
      <c r="B33" s="17">
        <f>SUM(B31:B32)</f>
        <v>0</v>
      </c>
      <c r="C33" s="17">
        <f t="shared" ref="C33:M33" si="5">SUM(C31:C32)</f>
        <v>0</v>
      </c>
      <c r="D33" s="17">
        <f t="shared" si="5"/>
        <v>0</v>
      </c>
      <c r="E33" s="17">
        <f t="shared" si="5"/>
        <v>0</v>
      </c>
      <c r="F33" s="17">
        <f t="shared" si="5"/>
        <v>0</v>
      </c>
      <c r="G33" s="214">
        <f t="shared" si="5"/>
        <v>0</v>
      </c>
      <c r="H33" s="17">
        <f t="shared" si="5"/>
        <v>0</v>
      </c>
      <c r="I33" s="17">
        <f t="shared" si="5"/>
        <v>0</v>
      </c>
      <c r="J33" s="17">
        <f t="shared" si="5"/>
        <v>0</v>
      </c>
      <c r="K33" s="17">
        <f t="shared" si="5"/>
        <v>0</v>
      </c>
      <c r="L33" s="17">
        <f t="shared" si="5"/>
        <v>0</v>
      </c>
      <c r="M33" s="17">
        <f t="shared" si="5"/>
        <v>0</v>
      </c>
    </row>
    <row r="34" spans="1:13" ht="15.75" x14ac:dyDescent="0.25">
      <c r="A34" s="215"/>
      <c r="B34" s="18"/>
      <c r="C34" s="18"/>
      <c r="D34" s="18"/>
      <c r="E34" s="18"/>
      <c r="F34" s="18"/>
      <c r="G34" s="215"/>
      <c r="H34" s="18"/>
      <c r="I34" s="18"/>
      <c r="J34" s="18"/>
      <c r="K34" s="18"/>
      <c r="L34" s="18"/>
      <c r="M34" s="18"/>
    </row>
    <row r="35" spans="1:13" ht="15.75" x14ac:dyDescent="0.25">
      <c r="A35" s="24" t="s">
        <v>382</v>
      </c>
      <c r="B35" s="13">
        <f t="shared" ref="B35:M35" si="6">B28-B33</f>
        <v>0</v>
      </c>
      <c r="C35" s="13">
        <f t="shared" si="6"/>
        <v>0</v>
      </c>
      <c r="D35" s="13">
        <f t="shared" si="6"/>
        <v>0</v>
      </c>
      <c r="E35" s="13">
        <f t="shared" si="6"/>
        <v>0</v>
      </c>
      <c r="F35" s="13">
        <f t="shared" si="6"/>
        <v>0</v>
      </c>
      <c r="G35" s="210">
        <f t="shared" si="6"/>
        <v>0</v>
      </c>
      <c r="H35" s="13">
        <f>H28-H33</f>
        <v>0</v>
      </c>
      <c r="I35" s="13">
        <f t="shared" si="6"/>
        <v>0</v>
      </c>
      <c r="J35" s="13">
        <f t="shared" si="6"/>
        <v>0</v>
      </c>
      <c r="K35" s="13">
        <f t="shared" si="6"/>
        <v>0</v>
      </c>
      <c r="L35" s="13">
        <f t="shared" si="6"/>
        <v>0</v>
      </c>
      <c r="M35" s="13">
        <f t="shared" si="6"/>
        <v>0</v>
      </c>
    </row>
    <row r="36" spans="1:13" ht="15.75" x14ac:dyDescent="0.25">
      <c r="A36" s="215"/>
      <c r="B36" s="18"/>
      <c r="C36" s="18"/>
      <c r="D36" s="18"/>
      <c r="E36" s="18"/>
      <c r="F36" s="18"/>
      <c r="G36" s="215"/>
      <c r="H36" s="18"/>
      <c r="I36" s="18"/>
      <c r="J36" s="18"/>
      <c r="K36" s="18"/>
      <c r="L36" s="18"/>
      <c r="M36" s="18"/>
    </row>
    <row r="37" spans="1:13" ht="12" customHeight="1" x14ac:dyDescent="0.2">
      <c r="A37" s="391" t="s">
        <v>417</v>
      </c>
      <c r="B37" s="391"/>
      <c r="C37" s="391"/>
      <c r="D37" s="391"/>
      <c r="E37" s="391"/>
      <c r="F37" s="391"/>
      <c r="G37" s="391"/>
      <c r="H37" s="391"/>
      <c r="I37" s="391"/>
      <c r="J37" s="391"/>
      <c r="K37" s="391"/>
      <c r="L37" s="391"/>
      <c r="M37" s="391"/>
    </row>
    <row r="38" spans="1:13" s="2" customFormat="1" ht="12" customHeight="1" x14ac:dyDescent="0.2">
      <c r="A38" s="391"/>
      <c r="B38" s="391"/>
      <c r="C38" s="391"/>
      <c r="D38" s="391"/>
      <c r="E38" s="391"/>
      <c r="F38" s="391"/>
      <c r="G38" s="391"/>
      <c r="H38" s="391"/>
      <c r="I38" s="391"/>
      <c r="J38" s="391"/>
      <c r="K38" s="391"/>
      <c r="L38" s="391"/>
      <c r="M38" s="391"/>
    </row>
    <row r="39" spans="1:13" s="2" customFormat="1" ht="15.75" x14ac:dyDescent="0.25">
      <c r="A39" s="201" t="s">
        <v>358</v>
      </c>
      <c r="B39" s="19" t="s">
        <v>278</v>
      </c>
      <c r="C39" s="19" t="s">
        <v>279</v>
      </c>
      <c r="D39" s="19" t="s">
        <v>280</v>
      </c>
      <c r="E39" s="19" t="s">
        <v>281</v>
      </c>
      <c r="F39" s="19" t="s">
        <v>282</v>
      </c>
      <c r="G39" s="19" t="s">
        <v>283</v>
      </c>
      <c r="H39" s="19" t="s">
        <v>284</v>
      </c>
      <c r="I39" s="19" t="s">
        <v>285</v>
      </c>
      <c r="J39" s="19" t="s">
        <v>286</v>
      </c>
      <c r="K39" s="19" t="s">
        <v>287</v>
      </c>
      <c r="L39" s="19" t="s">
        <v>288</v>
      </c>
      <c r="M39" s="19" t="s">
        <v>289</v>
      </c>
    </row>
    <row r="40" spans="1:13" s="2" customFormat="1" ht="30.75" customHeight="1" x14ac:dyDescent="0.25">
      <c r="A40" s="7" t="s">
        <v>359</v>
      </c>
      <c r="B40" s="38">
        <f>EXPENSES!B13</f>
        <v>0</v>
      </c>
      <c r="C40" s="38">
        <f>EXPENSES!B13</f>
        <v>0</v>
      </c>
      <c r="D40" s="38">
        <f>EXPENSES!B13</f>
        <v>0</v>
      </c>
      <c r="E40" s="38">
        <f>EXPENSES!B13</f>
        <v>0</v>
      </c>
      <c r="F40" s="38">
        <f>EXPENSES!B13</f>
        <v>0</v>
      </c>
      <c r="G40" s="38">
        <f>EXPENSES!B13</f>
        <v>0</v>
      </c>
      <c r="H40" s="38">
        <f>EXPENSES!C13</f>
        <v>0</v>
      </c>
      <c r="I40" s="38">
        <f>EXPENSES!C13</f>
        <v>0</v>
      </c>
      <c r="J40" s="38">
        <f>EXPENSES!C13</f>
        <v>0</v>
      </c>
      <c r="K40" s="38">
        <f>EXPENSES!C13</f>
        <v>0</v>
      </c>
      <c r="L40" s="38">
        <f>EXPENSES!C13</f>
        <v>0</v>
      </c>
      <c r="M40" s="38">
        <f>EXPENSES!C13</f>
        <v>0</v>
      </c>
    </row>
    <row r="41" spans="1:13" s="2" customFormat="1" ht="30" x14ac:dyDescent="0.25">
      <c r="A41" s="8" t="s">
        <v>360</v>
      </c>
      <c r="B41" s="38">
        <f>EXPENSES!B30</f>
        <v>0</v>
      </c>
      <c r="C41" s="38">
        <f>EXPENSES!B30</f>
        <v>0</v>
      </c>
      <c r="D41" s="38">
        <f>EXPENSES!B30</f>
        <v>0</v>
      </c>
      <c r="E41" s="38">
        <f>EXPENSES!B30</f>
        <v>0</v>
      </c>
      <c r="F41" s="38">
        <f>EXPENSES!B30</f>
        <v>0</v>
      </c>
      <c r="G41" s="38">
        <f>EXPENSES!B30</f>
        <v>0</v>
      </c>
      <c r="H41" s="38">
        <f>EXPENSES!C30</f>
        <v>0</v>
      </c>
      <c r="I41" s="38">
        <f>EXPENSES!C30</f>
        <v>0</v>
      </c>
      <c r="J41" s="38">
        <f>EXPENSES!C30</f>
        <v>0</v>
      </c>
      <c r="K41" s="38">
        <f>EXPENSES!C30</f>
        <v>0</v>
      </c>
      <c r="L41" s="38">
        <f>EXPENSES!C30</f>
        <v>0</v>
      </c>
      <c r="M41" s="38">
        <f>EXPENSES!C30</f>
        <v>0</v>
      </c>
    </row>
    <row r="42" spans="1:13" s="2" customFormat="1" ht="30" x14ac:dyDescent="0.25">
      <c r="A42" s="8" t="s">
        <v>361</v>
      </c>
      <c r="B42" s="38">
        <f>EXPENSES!B50</f>
        <v>0</v>
      </c>
      <c r="C42" s="38">
        <f>EXPENSES!B50</f>
        <v>0</v>
      </c>
      <c r="D42" s="38">
        <f>EXPENSES!B50</f>
        <v>0</v>
      </c>
      <c r="E42" s="38">
        <f>EXPENSES!B50</f>
        <v>0</v>
      </c>
      <c r="F42" s="38">
        <f>EXPENSES!B50</f>
        <v>0</v>
      </c>
      <c r="G42" s="38">
        <f>EXPENSES!B50</f>
        <v>0</v>
      </c>
      <c r="H42" s="38">
        <f>EXPENSES!C50</f>
        <v>0</v>
      </c>
      <c r="I42" s="38">
        <f>EXPENSES!C50</f>
        <v>0</v>
      </c>
      <c r="J42" s="38">
        <f>EXPENSES!C50</f>
        <v>0</v>
      </c>
      <c r="K42" s="38">
        <f>EXPENSES!C50</f>
        <v>0</v>
      </c>
      <c r="L42" s="38">
        <f>EXPENSES!C50</f>
        <v>0</v>
      </c>
      <c r="M42" s="38">
        <f>EXPENSES!C50</f>
        <v>0</v>
      </c>
    </row>
    <row r="43" spans="1:13" s="2" customFormat="1" ht="45" x14ac:dyDescent="0.25">
      <c r="A43" s="7" t="s">
        <v>362</v>
      </c>
      <c r="B43" s="38">
        <f>EXPENSES!B40</f>
        <v>0</v>
      </c>
      <c r="C43" s="38">
        <f>EXPENSES!B40</f>
        <v>0</v>
      </c>
      <c r="D43" s="38">
        <f>EXPENSES!B40</f>
        <v>0</v>
      </c>
      <c r="E43" s="38">
        <f>EXPENSES!B40</f>
        <v>0</v>
      </c>
      <c r="F43" s="38">
        <f>EXPENSES!B40</f>
        <v>0</v>
      </c>
      <c r="G43" s="38">
        <f>EXPENSES!B40</f>
        <v>0</v>
      </c>
      <c r="H43" s="38">
        <f>EXPENSES!C40</f>
        <v>0</v>
      </c>
      <c r="I43" s="38">
        <f>EXPENSES!C40</f>
        <v>0</v>
      </c>
      <c r="J43" s="38">
        <f>EXPENSES!C40</f>
        <v>0</v>
      </c>
      <c r="K43" s="38">
        <f>EXPENSES!C40</f>
        <v>0</v>
      </c>
      <c r="L43" s="38">
        <f>EXPENSES!C40</f>
        <v>0</v>
      </c>
      <c r="M43" s="38">
        <f>EXPENSES!C40</f>
        <v>0</v>
      </c>
    </row>
    <row r="44" spans="1:13" s="2" customFormat="1" ht="30" x14ac:dyDescent="0.25">
      <c r="A44" s="7" t="s">
        <v>363</v>
      </c>
      <c r="B44" s="38">
        <f>EXPENSES!B61</f>
        <v>0</v>
      </c>
      <c r="C44" s="38">
        <f>EXPENSES!B61</f>
        <v>0</v>
      </c>
      <c r="D44" s="38">
        <f>EXPENSES!B61</f>
        <v>0</v>
      </c>
      <c r="E44" s="38">
        <f>EXPENSES!B61</f>
        <v>0</v>
      </c>
      <c r="F44" s="38">
        <f>EXPENSES!B61</f>
        <v>0</v>
      </c>
      <c r="G44" s="38">
        <f>EXPENSES!B61</f>
        <v>0</v>
      </c>
      <c r="H44" s="38">
        <f>EXPENSES!C61</f>
        <v>0</v>
      </c>
      <c r="I44" s="38">
        <f>EXPENSES!C61</f>
        <v>0</v>
      </c>
      <c r="J44" s="38">
        <f>EXPENSES!C61</f>
        <v>0</v>
      </c>
      <c r="K44" s="38">
        <f>EXPENSES!C61</f>
        <v>0</v>
      </c>
      <c r="L44" s="38">
        <f>EXPENSES!C61</f>
        <v>0</v>
      </c>
      <c r="M44" s="38">
        <f>EXPENSES!C61</f>
        <v>0</v>
      </c>
    </row>
    <row r="45" spans="1:13" s="2" customFormat="1" ht="45" x14ac:dyDescent="0.25">
      <c r="A45" s="7" t="s">
        <v>364</v>
      </c>
      <c r="B45" s="38">
        <f>EXPENSES!B69</f>
        <v>0</v>
      </c>
      <c r="C45" s="38">
        <f>EXPENSES!B69</f>
        <v>0</v>
      </c>
      <c r="D45" s="38">
        <f>EXPENSES!B69</f>
        <v>0</v>
      </c>
      <c r="E45" s="38">
        <f>EXPENSES!B69</f>
        <v>0</v>
      </c>
      <c r="F45" s="38">
        <f>EXPENSES!B69</f>
        <v>0</v>
      </c>
      <c r="G45" s="38">
        <f>EXPENSES!B69</f>
        <v>0</v>
      </c>
      <c r="H45" s="38">
        <f>EXPENSES!C69</f>
        <v>0</v>
      </c>
      <c r="I45" s="38">
        <f>EXPENSES!C69</f>
        <v>0</v>
      </c>
      <c r="J45" s="38">
        <f>EXPENSES!C69</f>
        <v>0</v>
      </c>
      <c r="K45" s="38">
        <f>EXPENSES!C69</f>
        <v>0</v>
      </c>
      <c r="L45" s="38">
        <f>EXPENSES!C69</f>
        <v>0</v>
      </c>
      <c r="M45" s="38">
        <f>EXPENSES!C69</f>
        <v>0</v>
      </c>
    </row>
    <row r="46" spans="1:13" s="2" customFormat="1" ht="30" x14ac:dyDescent="0.25">
      <c r="A46" s="7" t="s">
        <v>365</v>
      </c>
      <c r="B46" s="38">
        <f>EXPENSES!B78</f>
        <v>0</v>
      </c>
      <c r="C46" s="38">
        <f>EXPENSES!B78</f>
        <v>0</v>
      </c>
      <c r="D46" s="38">
        <f>EXPENSES!B78</f>
        <v>0</v>
      </c>
      <c r="E46" s="38">
        <f>EXPENSES!B78</f>
        <v>0</v>
      </c>
      <c r="F46" s="38">
        <f>EXPENSES!B78</f>
        <v>0</v>
      </c>
      <c r="G46" s="38">
        <f>EXPENSES!B78</f>
        <v>0</v>
      </c>
      <c r="H46" s="38">
        <f>EXPENSES!C78</f>
        <v>0</v>
      </c>
      <c r="I46" s="38">
        <f>EXPENSES!C78</f>
        <v>0</v>
      </c>
      <c r="J46" s="38">
        <f>EXPENSES!C78</f>
        <v>0</v>
      </c>
      <c r="K46" s="38">
        <f>EXPENSES!C78</f>
        <v>0</v>
      </c>
      <c r="L46" s="38">
        <f>EXPENSES!C78</f>
        <v>0</v>
      </c>
      <c r="M46" s="38">
        <f>EXPENSES!C78</f>
        <v>0</v>
      </c>
    </row>
    <row r="47" spans="1:13" s="2" customFormat="1" ht="45.75" customHeight="1" x14ac:dyDescent="0.25">
      <c r="A47" s="7" t="s">
        <v>366</v>
      </c>
      <c r="B47" s="38">
        <f>EXPENSES!B99</f>
        <v>0</v>
      </c>
      <c r="C47" s="38">
        <f>EXPENSES!B99</f>
        <v>0</v>
      </c>
      <c r="D47" s="38">
        <f>EXPENSES!B99</f>
        <v>0</v>
      </c>
      <c r="E47" s="38">
        <f>EXPENSES!B99</f>
        <v>0</v>
      </c>
      <c r="F47" s="38">
        <f>EXPENSES!B99</f>
        <v>0</v>
      </c>
      <c r="G47" s="38">
        <f>EXPENSES!B99</f>
        <v>0</v>
      </c>
      <c r="H47" s="38">
        <f>EXPENSES!C99</f>
        <v>0</v>
      </c>
      <c r="I47" s="38">
        <f>EXPENSES!C99</f>
        <v>0</v>
      </c>
      <c r="J47" s="38">
        <f>EXPENSES!C99</f>
        <v>0</v>
      </c>
      <c r="K47" s="38">
        <f>EXPENSES!C99</f>
        <v>0</v>
      </c>
      <c r="L47" s="38">
        <f>EXPENSES!C99</f>
        <v>0</v>
      </c>
      <c r="M47" s="38">
        <f>EXPENSES!C99</f>
        <v>0</v>
      </c>
    </row>
    <row r="48" spans="1:13" s="2" customFormat="1" ht="30" x14ac:dyDescent="0.25">
      <c r="A48" s="7" t="s">
        <v>367</v>
      </c>
      <c r="B48" s="38">
        <f>EXPENSES!B19</f>
        <v>0</v>
      </c>
      <c r="C48" s="38">
        <f>EXPENSES!B19</f>
        <v>0</v>
      </c>
      <c r="D48" s="38">
        <f>EXPENSES!B19</f>
        <v>0</v>
      </c>
      <c r="E48" s="38">
        <f>EXPENSES!B19</f>
        <v>0</v>
      </c>
      <c r="F48" s="38">
        <f>EXPENSES!B19</f>
        <v>0</v>
      </c>
      <c r="G48" s="38">
        <f>EXPENSES!B19</f>
        <v>0</v>
      </c>
      <c r="H48" s="38">
        <f>EXPENSES!C19</f>
        <v>0</v>
      </c>
      <c r="I48" s="38">
        <f>EXPENSES!C19</f>
        <v>0</v>
      </c>
      <c r="J48" s="38">
        <f>EXPENSES!C19</f>
        <v>0</v>
      </c>
      <c r="K48" s="38">
        <f>EXPENSES!C19</f>
        <v>0</v>
      </c>
      <c r="L48" s="38">
        <f>EXPENSES!C19</f>
        <v>0</v>
      </c>
      <c r="M48" s="38">
        <f>EXPENSES!C19</f>
        <v>0</v>
      </c>
    </row>
    <row r="49" spans="1:13" s="2" customFormat="1" ht="44.25" customHeight="1" x14ac:dyDescent="0.25">
      <c r="A49" s="7" t="s">
        <v>368</v>
      </c>
      <c r="B49" s="38">
        <f>EXPENSES!B88</f>
        <v>0</v>
      </c>
      <c r="C49" s="38">
        <f>EXPENSES!B88</f>
        <v>0</v>
      </c>
      <c r="D49" s="38">
        <f>EXPENSES!B88</f>
        <v>0</v>
      </c>
      <c r="E49" s="38">
        <f>EXPENSES!B88</f>
        <v>0</v>
      </c>
      <c r="F49" s="38">
        <f>EXPENSES!B88</f>
        <v>0</v>
      </c>
      <c r="G49" s="38">
        <f>EXPENSES!B88</f>
        <v>0</v>
      </c>
      <c r="H49" s="38">
        <f>EXPENSES!C88</f>
        <v>0</v>
      </c>
      <c r="I49" s="38">
        <f>EXPENSES!C88</f>
        <v>0</v>
      </c>
      <c r="J49" s="38">
        <f>EXPENSES!C88</f>
        <v>0</v>
      </c>
      <c r="K49" s="38">
        <f>EXPENSES!C88</f>
        <v>0</v>
      </c>
      <c r="L49" s="38">
        <f>EXPENSES!C88</f>
        <v>0</v>
      </c>
      <c r="M49" s="38">
        <f>EXPENSES!C88</f>
        <v>0</v>
      </c>
    </row>
    <row r="50" spans="1:13" s="2" customFormat="1" ht="30" x14ac:dyDescent="0.25">
      <c r="A50" s="7" t="s">
        <v>369</v>
      </c>
      <c r="B50" s="38">
        <f>EXPENSES!B92</f>
        <v>0</v>
      </c>
      <c r="C50" s="38">
        <f>EXPENSES!B92</f>
        <v>0</v>
      </c>
      <c r="D50" s="38">
        <f>EXPENSES!B92</f>
        <v>0</v>
      </c>
      <c r="E50" s="38">
        <f>EXPENSES!B92</f>
        <v>0</v>
      </c>
      <c r="F50" s="38">
        <f>EXPENSES!B92</f>
        <v>0</v>
      </c>
      <c r="G50" s="38">
        <f>EXPENSES!B92</f>
        <v>0</v>
      </c>
      <c r="H50" s="38">
        <f>EXPENSES!C92</f>
        <v>0</v>
      </c>
      <c r="I50" s="38">
        <f>EXPENSES!C92</f>
        <v>0</v>
      </c>
      <c r="J50" s="38">
        <f>EXPENSES!C92</f>
        <v>0</v>
      </c>
      <c r="K50" s="38">
        <f>EXPENSES!C92</f>
        <v>0</v>
      </c>
      <c r="L50" s="38">
        <f>EXPENSES!C92</f>
        <v>0</v>
      </c>
      <c r="M50" s="38">
        <f>EXPENSES!C92</f>
        <v>0</v>
      </c>
    </row>
    <row r="51" spans="1:13" s="2" customFormat="1" ht="60" x14ac:dyDescent="0.25">
      <c r="A51" s="7" t="s">
        <v>370</v>
      </c>
      <c r="B51" s="38">
        <f>EXPENSES!B112</f>
        <v>0</v>
      </c>
      <c r="C51" s="38">
        <f>EXPENSES!B112</f>
        <v>0</v>
      </c>
      <c r="D51" s="38">
        <f>EXPENSES!B112</f>
        <v>0</v>
      </c>
      <c r="E51" s="38">
        <f>EXPENSES!B112</f>
        <v>0</v>
      </c>
      <c r="F51" s="38">
        <f>EXPENSES!B112</f>
        <v>0</v>
      </c>
      <c r="G51" s="38">
        <f>EXPENSES!B112</f>
        <v>0</v>
      </c>
      <c r="H51" s="38">
        <f>EXPENSES!C112</f>
        <v>0</v>
      </c>
      <c r="I51" s="38">
        <f>EXPENSES!C112</f>
        <v>0</v>
      </c>
      <c r="J51" s="38">
        <f>EXPENSES!C112</f>
        <v>0</v>
      </c>
      <c r="K51" s="38">
        <f>EXPENSES!C112</f>
        <v>0</v>
      </c>
      <c r="L51" s="38">
        <f>EXPENSES!C112</f>
        <v>0</v>
      </c>
      <c r="M51" s="38">
        <f>EXPENSES!C112</f>
        <v>0</v>
      </c>
    </row>
    <row r="52" spans="1:13" s="2" customFormat="1" ht="30" x14ac:dyDescent="0.25">
      <c r="A52" s="7" t="s">
        <v>371</v>
      </c>
      <c r="B52" s="38">
        <f>EXPENSES!B118</f>
        <v>0</v>
      </c>
      <c r="C52" s="38">
        <f>EXPENSES!B118</f>
        <v>0</v>
      </c>
      <c r="D52" s="38">
        <f>EXPENSES!B118</f>
        <v>0</v>
      </c>
      <c r="E52" s="38">
        <f>EXPENSES!B118</f>
        <v>0</v>
      </c>
      <c r="F52" s="38">
        <f>EXPENSES!B118</f>
        <v>0</v>
      </c>
      <c r="G52" s="38">
        <f>EXPENSES!B118</f>
        <v>0</v>
      </c>
      <c r="H52" s="38">
        <f>EXPENSES!C118</f>
        <v>0</v>
      </c>
      <c r="I52" s="38">
        <f>EXPENSES!C118</f>
        <v>0</v>
      </c>
      <c r="J52" s="38">
        <f>EXPENSES!C118</f>
        <v>0</v>
      </c>
      <c r="K52" s="38">
        <f>EXPENSES!C118</f>
        <v>0</v>
      </c>
      <c r="L52" s="38">
        <f>EXPENSES!C118</f>
        <v>0</v>
      </c>
      <c r="M52" s="38">
        <f>EXPENSES!C118</f>
        <v>0</v>
      </c>
    </row>
    <row r="53" spans="1:13" s="2" customFormat="1" ht="30" x14ac:dyDescent="0.25">
      <c r="A53" s="7" t="s">
        <v>372</v>
      </c>
      <c r="B53" s="38"/>
      <c r="C53" s="38"/>
      <c r="D53" s="38"/>
      <c r="E53" s="38"/>
      <c r="F53" s="38"/>
      <c r="G53" s="38"/>
      <c r="H53" s="38"/>
      <c r="I53" s="38"/>
      <c r="J53" s="38"/>
      <c r="K53" s="38"/>
      <c r="L53" s="38"/>
      <c r="M53" s="38"/>
    </row>
    <row r="54" spans="1:13" s="2" customFormat="1" ht="15.75" x14ac:dyDescent="0.25">
      <c r="A54" s="24" t="s">
        <v>376</v>
      </c>
      <c r="B54" s="20">
        <f>SUM(B40:B53)</f>
        <v>0</v>
      </c>
      <c r="C54" s="20">
        <f t="shared" ref="C54:M54" si="7">SUM(C40:C53)</f>
        <v>0</v>
      </c>
      <c r="D54" s="20">
        <f t="shared" si="7"/>
        <v>0</v>
      </c>
      <c r="E54" s="20">
        <f t="shared" si="7"/>
        <v>0</v>
      </c>
      <c r="F54" s="20">
        <f t="shared" si="7"/>
        <v>0</v>
      </c>
      <c r="G54" s="20">
        <f t="shared" si="7"/>
        <v>0</v>
      </c>
      <c r="H54" s="20">
        <f t="shared" si="7"/>
        <v>0</v>
      </c>
      <c r="I54" s="20">
        <f t="shared" si="7"/>
        <v>0</v>
      </c>
      <c r="J54" s="20">
        <f t="shared" si="7"/>
        <v>0</v>
      </c>
      <c r="K54" s="20">
        <f t="shared" si="7"/>
        <v>0</v>
      </c>
      <c r="L54" s="20">
        <f t="shared" si="7"/>
        <v>0</v>
      </c>
      <c r="M54" s="20">
        <f t="shared" si="7"/>
        <v>0</v>
      </c>
    </row>
    <row r="55" spans="1:13" s="2" customFormat="1" ht="15.75" x14ac:dyDescent="0.25">
      <c r="A55" s="21"/>
      <c r="B55" s="21"/>
      <c r="C55" s="21"/>
      <c r="D55" s="21"/>
      <c r="E55" s="21"/>
      <c r="F55" s="21"/>
      <c r="G55" s="21"/>
      <c r="H55" s="21"/>
      <c r="I55" s="21"/>
      <c r="J55" s="21"/>
      <c r="K55" s="21"/>
      <c r="L55" s="21"/>
      <c r="M55" s="21"/>
    </row>
    <row r="56" spans="1:13" s="2" customFormat="1" ht="31.5" x14ac:dyDescent="0.25">
      <c r="A56" s="24" t="s">
        <v>377</v>
      </c>
      <c r="B56" s="20">
        <f t="shared" ref="B56:M56" si="8">B35-B54</f>
        <v>0</v>
      </c>
      <c r="C56" s="20">
        <f t="shared" si="8"/>
        <v>0</v>
      </c>
      <c r="D56" s="20">
        <f t="shared" si="8"/>
        <v>0</v>
      </c>
      <c r="E56" s="20">
        <f t="shared" si="8"/>
        <v>0</v>
      </c>
      <c r="F56" s="20">
        <f t="shared" si="8"/>
        <v>0</v>
      </c>
      <c r="G56" s="20">
        <f t="shared" si="8"/>
        <v>0</v>
      </c>
      <c r="H56" s="20">
        <f t="shared" si="8"/>
        <v>0</v>
      </c>
      <c r="I56" s="20">
        <f t="shared" si="8"/>
        <v>0</v>
      </c>
      <c r="J56" s="20">
        <f t="shared" si="8"/>
        <v>0</v>
      </c>
      <c r="K56" s="20">
        <f t="shared" si="8"/>
        <v>0</v>
      </c>
      <c r="L56" s="20">
        <f t="shared" si="8"/>
        <v>0</v>
      </c>
      <c r="M56" s="20">
        <f t="shared" si="8"/>
        <v>0</v>
      </c>
    </row>
    <row r="57" spans="1:13" s="28" customFormat="1" ht="12" customHeight="1" x14ac:dyDescent="0.2">
      <c r="A57" s="391" t="s">
        <v>417</v>
      </c>
      <c r="B57" s="391"/>
      <c r="C57" s="391"/>
      <c r="D57" s="391"/>
      <c r="E57" s="391"/>
      <c r="F57" s="391"/>
      <c r="G57" s="391"/>
      <c r="H57" s="391"/>
      <c r="I57" s="391"/>
      <c r="J57" s="391"/>
      <c r="K57" s="391"/>
      <c r="L57" s="391"/>
      <c r="M57" s="391"/>
    </row>
    <row r="58" spans="1:13" ht="12" customHeight="1" x14ac:dyDescent="0.2">
      <c r="A58" s="391"/>
      <c r="B58" s="391"/>
      <c r="C58" s="391"/>
      <c r="D58" s="391"/>
      <c r="E58" s="391"/>
      <c r="F58" s="391"/>
      <c r="G58" s="391"/>
      <c r="H58" s="391"/>
      <c r="I58" s="391"/>
      <c r="J58" s="391"/>
      <c r="K58" s="391"/>
      <c r="L58" s="391"/>
      <c r="M58" s="391"/>
    </row>
    <row r="59" spans="1:13" ht="15.75" x14ac:dyDescent="0.25">
      <c r="A59" s="227" t="s">
        <v>378</v>
      </c>
      <c r="B59" s="11" t="s">
        <v>278</v>
      </c>
      <c r="C59" s="11" t="s">
        <v>279</v>
      </c>
      <c r="D59" s="11" t="s">
        <v>280</v>
      </c>
      <c r="E59" s="11" t="s">
        <v>281</v>
      </c>
      <c r="F59" s="11" t="s">
        <v>282</v>
      </c>
      <c r="G59" s="19" t="s">
        <v>283</v>
      </c>
      <c r="H59" s="11" t="s">
        <v>284</v>
      </c>
      <c r="I59" s="11" t="s">
        <v>285</v>
      </c>
      <c r="J59" s="11" t="s">
        <v>286</v>
      </c>
      <c r="K59" s="11" t="s">
        <v>287</v>
      </c>
      <c r="L59" s="11" t="s">
        <v>288</v>
      </c>
      <c r="M59" s="11" t="s">
        <v>289</v>
      </c>
    </row>
    <row r="60" spans="1:13" ht="15.75" x14ac:dyDescent="0.25">
      <c r="A60" s="228" t="s">
        <v>297</v>
      </c>
      <c r="B60" s="36">
        <f>EXPENSES!B6</f>
        <v>0</v>
      </c>
      <c r="C60" s="36">
        <f>EXPENSES!B6</f>
        <v>0</v>
      </c>
      <c r="D60" s="36">
        <f>EXPENSES!B6</f>
        <v>0</v>
      </c>
      <c r="E60" s="36">
        <f>EXPENSES!B6</f>
        <v>0</v>
      </c>
      <c r="F60" s="36">
        <f>EXPENSES!B6</f>
        <v>0</v>
      </c>
      <c r="G60" s="38">
        <f>EXPENSES!B6</f>
        <v>0</v>
      </c>
      <c r="H60" s="36">
        <f>EXPENSES!C6</f>
        <v>0</v>
      </c>
      <c r="I60" s="36">
        <f>EXPENSES!C6</f>
        <v>0</v>
      </c>
      <c r="J60" s="36">
        <f>EXPENSES!C6</f>
        <v>0</v>
      </c>
      <c r="K60" s="36">
        <f>EXPENSES!C6</f>
        <v>0</v>
      </c>
      <c r="L60" s="36">
        <f>EXPENSES!C6</f>
        <v>0</v>
      </c>
      <c r="M60" s="36">
        <f>EXPENSES!C6</f>
        <v>0</v>
      </c>
    </row>
    <row r="61" spans="1:13" ht="15.75" x14ac:dyDescent="0.25">
      <c r="A61" s="229" t="s">
        <v>107</v>
      </c>
      <c r="B61" s="36">
        <f>DEBT!C4+DEBT!C5</f>
        <v>0</v>
      </c>
      <c r="C61" s="36">
        <f>DEBT!C4+DEBT!C5</f>
        <v>0</v>
      </c>
      <c r="D61" s="36">
        <f>DEBT!C4+DEBT!C5</f>
        <v>0</v>
      </c>
      <c r="E61" s="36">
        <f>DEBT!C4+DEBT!C5</f>
        <v>0</v>
      </c>
      <c r="F61" s="36">
        <f>DEBT!C4+DEBT!C5</f>
        <v>0</v>
      </c>
      <c r="G61" s="38">
        <f>DEBT!C4+DEBT!C5</f>
        <v>0</v>
      </c>
      <c r="H61" s="36">
        <f>DEBT!D4+DEBT!D5</f>
        <v>0</v>
      </c>
      <c r="I61" s="36">
        <f>DEBT!D4+DEBT!D5</f>
        <v>0</v>
      </c>
      <c r="J61" s="36">
        <f>DEBT!D4+DEBT!D5</f>
        <v>0</v>
      </c>
      <c r="K61" s="36">
        <f>DEBT!D4+DEBT!D5</f>
        <v>0</v>
      </c>
      <c r="L61" s="36">
        <f>DEBT!D4+DEBT!D5</f>
        <v>0</v>
      </c>
      <c r="M61" s="36">
        <f>DEBT!D4+DEBT!D5</f>
        <v>0</v>
      </c>
    </row>
    <row r="62" spans="1:13" ht="15.75" x14ac:dyDescent="0.25">
      <c r="A62" s="229" t="s">
        <v>345</v>
      </c>
      <c r="B62" s="36">
        <f>DEBT!C6+DEBT!C7</f>
        <v>0</v>
      </c>
      <c r="C62" s="36">
        <f>DEBT!C6+DEBT!C7</f>
        <v>0</v>
      </c>
      <c r="D62" s="36">
        <f>DEBT!C6+DEBT!C7</f>
        <v>0</v>
      </c>
      <c r="E62" s="36">
        <f>DEBT!C6+DEBT!C7</f>
        <v>0</v>
      </c>
      <c r="F62" s="36">
        <f>DEBT!C6+DEBT!C7</f>
        <v>0</v>
      </c>
      <c r="G62" s="38">
        <f>DEBT!C6+DEBT!C7</f>
        <v>0</v>
      </c>
      <c r="H62" s="36">
        <f>DEBT!D6+DEBT!D7</f>
        <v>0</v>
      </c>
      <c r="I62" s="36">
        <f>DEBT!D6+DEBT!D7</f>
        <v>0</v>
      </c>
      <c r="J62" s="36">
        <f>DEBT!D6+DEBT!D7</f>
        <v>0</v>
      </c>
      <c r="K62" s="36">
        <f>DEBT!D6+DEBT!D7</f>
        <v>0</v>
      </c>
      <c r="L62" s="36">
        <f>DEBT!D6+DEBT!D7</f>
        <v>0</v>
      </c>
      <c r="M62" s="36">
        <f>DEBT!D6+DEBT!D7</f>
        <v>0</v>
      </c>
    </row>
    <row r="63" spans="1:13" ht="15.75" x14ac:dyDescent="0.25">
      <c r="A63" s="229" t="s">
        <v>109</v>
      </c>
      <c r="B63" s="36">
        <f>DEBT!C8</f>
        <v>0</v>
      </c>
      <c r="C63" s="36">
        <f>DEBT!C8</f>
        <v>0</v>
      </c>
      <c r="D63" s="36">
        <f>DEBT!C8</f>
        <v>0</v>
      </c>
      <c r="E63" s="36">
        <f>DEBT!C8</f>
        <v>0</v>
      </c>
      <c r="F63" s="36">
        <f>DEBT!C8</f>
        <v>0</v>
      </c>
      <c r="G63" s="38">
        <f>DEBT!C8</f>
        <v>0</v>
      </c>
      <c r="H63" s="36">
        <f>DEBT!D8</f>
        <v>0</v>
      </c>
      <c r="I63" s="36">
        <f>DEBT!D8</f>
        <v>0</v>
      </c>
      <c r="J63" s="36">
        <f>DEBT!D8</f>
        <v>0</v>
      </c>
      <c r="K63" s="36">
        <f>DEBT!D8</f>
        <v>0</v>
      </c>
      <c r="L63" s="36">
        <f>DEBT!D8</f>
        <v>0</v>
      </c>
      <c r="M63" s="36">
        <f>DEBT!D8</f>
        <v>0</v>
      </c>
    </row>
    <row r="64" spans="1:13" ht="15.75" x14ac:dyDescent="0.25">
      <c r="A64" s="229" t="s">
        <v>110</v>
      </c>
      <c r="B64" s="36">
        <f>DEBT!C9</f>
        <v>0</v>
      </c>
      <c r="C64" s="36">
        <f>DEBT!C9</f>
        <v>0</v>
      </c>
      <c r="D64" s="36">
        <f>DEBT!C9</f>
        <v>0</v>
      </c>
      <c r="E64" s="36">
        <f>DEBT!C9</f>
        <v>0</v>
      </c>
      <c r="F64" s="36">
        <f>DEBT!C9</f>
        <v>0</v>
      </c>
      <c r="G64" s="38">
        <f>DEBT!C9</f>
        <v>0</v>
      </c>
      <c r="H64" s="36">
        <f>DEBT!D9</f>
        <v>0</v>
      </c>
      <c r="I64" s="36">
        <f>DEBT!D9</f>
        <v>0</v>
      </c>
      <c r="J64" s="36">
        <f>DEBT!D9</f>
        <v>0</v>
      </c>
      <c r="K64" s="36">
        <f>DEBT!D9</f>
        <v>0</v>
      </c>
      <c r="L64" s="36">
        <f>DEBT!D9</f>
        <v>0</v>
      </c>
      <c r="M64" s="36">
        <f>DEBT!D9</f>
        <v>0</v>
      </c>
    </row>
    <row r="65" spans="1:13" ht="15.75" x14ac:dyDescent="0.25">
      <c r="A65" s="229" t="s">
        <v>111</v>
      </c>
      <c r="B65" s="36">
        <f>DEBT!C10</f>
        <v>0</v>
      </c>
      <c r="C65" s="36">
        <f>DEBT!C10</f>
        <v>0</v>
      </c>
      <c r="D65" s="36">
        <f>DEBT!C10</f>
        <v>0</v>
      </c>
      <c r="E65" s="36">
        <f>DEBT!C10</f>
        <v>0</v>
      </c>
      <c r="F65" s="36">
        <f>DEBT!C10</f>
        <v>0</v>
      </c>
      <c r="G65" s="38">
        <f>DEBT!C10</f>
        <v>0</v>
      </c>
      <c r="H65" s="36">
        <f>DEBT!D10</f>
        <v>0</v>
      </c>
      <c r="I65" s="36">
        <f>DEBT!D10</f>
        <v>0</v>
      </c>
      <c r="J65" s="36">
        <f>DEBT!D10</f>
        <v>0</v>
      </c>
      <c r="K65" s="36">
        <f>DEBT!D10</f>
        <v>0</v>
      </c>
      <c r="L65" s="36">
        <f>DEBT!D10</f>
        <v>0</v>
      </c>
      <c r="M65" s="36">
        <f>DEBT!D10</f>
        <v>0</v>
      </c>
    </row>
    <row r="66" spans="1:13" ht="15.75" x14ac:dyDescent="0.25">
      <c r="A66" s="229" t="s">
        <v>112</v>
      </c>
      <c r="B66" s="36">
        <f>DEBT!C11</f>
        <v>0</v>
      </c>
      <c r="C66" s="36">
        <f>DEBT!C11</f>
        <v>0</v>
      </c>
      <c r="D66" s="36">
        <f>DEBT!C11</f>
        <v>0</v>
      </c>
      <c r="E66" s="36">
        <f>DEBT!C11</f>
        <v>0</v>
      </c>
      <c r="F66" s="36">
        <f>DEBT!C11</f>
        <v>0</v>
      </c>
      <c r="G66" s="38">
        <f>DEBT!C11</f>
        <v>0</v>
      </c>
      <c r="H66" s="36">
        <f>DEBT!D11</f>
        <v>0</v>
      </c>
      <c r="I66" s="36">
        <f>DEBT!D11</f>
        <v>0</v>
      </c>
      <c r="J66" s="36">
        <f>DEBT!D11</f>
        <v>0</v>
      </c>
      <c r="K66" s="36">
        <f>DEBT!D11</f>
        <v>0</v>
      </c>
      <c r="L66" s="36">
        <f>DEBT!D11</f>
        <v>0</v>
      </c>
      <c r="M66" s="36">
        <f>DEBT!D11</f>
        <v>0</v>
      </c>
    </row>
    <row r="67" spans="1:13" ht="15.75" x14ac:dyDescent="0.25">
      <c r="A67" s="229" t="s">
        <v>113</v>
      </c>
      <c r="B67" s="36">
        <f>DEBT!C12</f>
        <v>0</v>
      </c>
      <c r="C67" s="36">
        <f>DEBT!C12</f>
        <v>0</v>
      </c>
      <c r="D67" s="36">
        <f>DEBT!C12</f>
        <v>0</v>
      </c>
      <c r="E67" s="36">
        <f>DEBT!C12</f>
        <v>0</v>
      </c>
      <c r="F67" s="36">
        <f>DEBT!C12</f>
        <v>0</v>
      </c>
      <c r="G67" s="38">
        <f>DEBT!C12</f>
        <v>0</v>
      </c>
      <c r="H67" s="36">
        <f>DEBT!D12</f>
        <v>0</v>
      </c>
      <c r="I67" s="36">
        <f>DEBT!D12</f>
        <v>0</v>
      </c>
      <c r="J67" s="36">
        <f>DEBT!D12</f>
        <v>0</v>
      </c>
      <c r="K67" s="36">
        <f>DEBT!D12</f>
        <v>0</v>
      </c>
      <c r="L67" s="36">
        <f>DEBT!D12</f>
        <v>0</v>
      </c>
      <c r="M67" s="36">
        <f>DEBT!D12</f>
        <v>0</v>
      </c>
    </row>
    <row r="68" spans="1:13" ht="30" x14ac:dyDescent="0.25">
      <c r="A68" s="229" t="s">
        <v>114</v>
      </c>
      <c r="B68" s="36">
        <f>DEBT!C13</f>
        <v>0</v>
      </c>
      <c r="C68" s="36">
        <f>DEBT!C13</f>
        <v>0</v>
      </c>
      <c r="D68" s="36">
        <f>DEBT!C13</f>
        <v>0</v>
      </c>
      <c r="E68" s="36">
        <f>DEBT!C13</f>
        <v>0</v>
      </c>
      <c r="F68" s="36">
        <f>DEBT!C13</f>
        <v>0</v>
      </c>
      <c r="G68" s="38">
        <f>DEBT!C13</f>
        <v>0</v>
      </c>
      <c r="H68" s="36">
        <f>DEBT!D13</f>
        <v>0</v>
      </c>
      <c r="I68" s="36">
        <f>DEBT!D13</f>
        <v>0</v>
      </c>
      <c r="J68" s="36">
        <f>DEBT!D13</f>
        <v>0</v>
      </c>
      <c r="K68" s="36">
        <f>DEBT!D13</f>
        <v>0</v>
      </c>
      <c r="L68" s="36">
        <f>DEBT!D13</f>
        <v>0</v>
      </c>
      <c r="M68" s="36">
        <f>DEBT!D13</f>
        <v>0</v>
      </c>
    </row>
    <row r="69" spans="1:13" ht="15.75" x14ac:dyDescent="0.25">
      <c r="A69" s="229" t="s">
        <v>115</v>
      </c>
      <c r="B69" s="36">
        <f>DEBT!C14</f>
        <v>0</v>
      </c>
      <c r="C69" s="36">
        <f>DEBT!C14</f>
        <v>0</v>
      </c>
      <c r="D69" s="36">
        <f>DEBT!C14</f>
        <v>0</v>
      </c>
      <c r="E69" s="36">
        <f>DEBT!C14</f>
        <v>0</v>
      </c>
      <c r="F69" s="36">
        <f>DEBT!C14</f>
        <v>0</v>
      </c>
      <c r="G69" s="38">
        <f>DEBT!C14</f>
        <v>0</v>
      </c>
      <c r="H69" s="36">
        <f>DEBT!D14</f>
        <v>0</v>
      </c>
      <c r="I69" s="36">
        <f>DEBT!D14</f>
        <v>0</v>
      </c>
      <c r="J69" s="36">
        <f>DEBT!D14</f>
        <v>0</v>
      </c>
      <c r="K69" s="36">
        <f>DEBT!D14</f>
        <v>0</v>
      </c>
      <c r="L69" s="36">
        <f>DEBT!D14</f>
        <v>0</v>
      </c>
      <c r="M69" s="36">
        <f>DEBT!D14</f>
        <v>0</v>
      </c>
    </row>
    <row r="70" spans="1:13" ht="15.75" x14ac:dyDescent="0.25">
      <c r="A70" s="21" t="s">
        <v>140</v>
      </c>
      <c r="B70" s="36">
        <f>DEBT!C15</f>
        <v>0</v>
      </c>
      <c r="C70" s="36">
        <f>DEBT!C15</f>
        <v>0</v>
      </c>
      <c r="D70" s="36">
        <f>DEBT!C15</f>
        <v>0</v>
      </c>
      <c r="E70" s="36">
        <f>DEBT!C15</f>
        <v>0</v>
      </c>
      <c r="F70" s="36">
        <f>DEBT!C15</f>
        <v>0</v>
      </c>
      <c r="G70" s="38">
        <f>DEBT!C15</f>
        <v>0</v>
      </c>
      <c r="H70" s="36">
        <f>DEBT!D15</f>
        <v>0</v>
      </c>
      <c r="I70" s="36">
        <f>DEBT!D15</f>
        <v>0</v>
      </c>
      <c r="J70" s="36">
        <f>DEBT!D15</f>
        <v>0</v>
      </c>
      <c r="K70" s="36">
        <f>DEBT!D15</f>
        <v>0</v>
      </c>
      <c r="L70" s="36">
        <f>DEBT!D15</f>
        <v>0</v>
      </c>
      <c r="M70" s="36">
        <f>DEBT!D15</f>
        <v>0</v>
      </c>
    </row>
    <row r="71" spans="1:13" ht="15.75" x14ac:dyDescent="0.25">
      <c r="A71" s="228" t="s">
        <v>18</v>
      </c>
      <c r="B71" s="36">
        <f>DEBT!C16</f>
        <v>0</v>
      </c>
      <c r="C71" s="36">
        <f>DEBT!C16</f>
        <v>0</v>
      </c>
      <c r="D71" s="36">
        <f>DEBT!C16</f>
        <v>0</v>
      </c>
      <c r="E71" s="36">
        <f>DEBT!C16</f>
        <v>0</v>
      </c>
      <c r="F71" s="36">
        <f>DEBT!C16</f>
        <v>0</v>
      </c>
      <c r="G71" s="38">
        <f>DEBT!C16</f>
        <v>0</v>
      </c>
      <c r="H71" s="36">
        <f>DEBT!D16</f>
        <v>0</v>
      </c>
      <c r="I71" s="36">
        <f>DEBT!D16</f>
        <v>0</v>
      </c>
      <c r="J71" s="36">
        <f>DEBT!D16</f>
        <v>0</v>
      </c>
      <c r="K71" s="36">
        <f>DEBT!D16</f>
        <v>0</v>
      </c>
      <c r="L71" s="36">
        <f>DEBT!D16</f>
        <v>0</v>
      </c>
      <c r="M71" s="36">
        <f>DEBT!D16</f>
        <v>0</v>
      </c>
    </row>
    <row r="72" spans="1:13" ht="15.75" x14ac:dyDescent="0.25">
      <c r="A72" s="24" t="s">
        <v>379</v>
      </c>
      <c r="B72" s="15">
        <f t="shared" ref="B72:M72" si="9">SUM(B60:B70)</f>
        <v>0</v>
      </c>
      <c r="C72" s="15">
        <f t="shared" si="9"/>
        <v>0</v>
      </c>
      <c r="D72" s="15">
        <f t="shared" si="9"/>
        <v>0</v>
      </c>
      <c r="E72" s="15">
        <f t="shared" si="9"/>
        <v>0</v>
      </c>
      <c r="F72" s="15">
        <f t="shared" si="9"/>
        <v>0</v>
      </c>
      <c r="G72" s="20">
        <f t="shared" si="9"/>
        <v>0</v>
      </c>
      <c r="H72" s="15">
        <f t="shared" si="9"/>
        <v>0</v>
      </c>
      <c r="I72" s="15">
        <f t="shared" si="9"/>
        <v>0</v>
      </c>
      <c r="J72" s="15">
        <f t="shared" si="9"/>
        <v>0</v>
      </c>
      <c r="K72" s="15">
        <f t="shared" si="9"/>
        <v>0</v>
      </c>
      <c r="L72" s="15">
        <f t="shared" si="9"/>
        <v>0</v>
      </c>
      <c r="M72" s="15">
        <f t="shared" si="9"/>
        <v>0</v>
      </c>
    </row>
    <row r="73" spans="1:13" ht="15.75" x14ac:dyDescent="0.25">
      <c r="A73" s="24" t="s">
        <v>298</v>
      </c>
      <c r="B73" s="22" t="e">
        <f>(B72/B9)</f>
        <v>#DIV/0!</v>
      </c>
      <c r="C73" s="22" t="e">
        <f t="shared" ref="C73:M73" si="10">(C72/C9)</f>
        <v>#DIV/0!</v>
      </c>
      <c r="D73" s="22" t="e">
        <f t="shared" si="10"/>
        <v>#DIV/0!</v>
      </c>
      <c r="E73" s="22" t="e">
        <f t="shared" si="10"/>
        <v>#DIV/0!</v>
      </c>
      <c r="F73" s="22" t="e">
        <f t="shared" si="10"/>
        <v>#DIV/0!</v>
      </c>
      <c r="G73" s="216" t="e">
        <f t="shared" si="10"/>
        <v>#DIV/0!</v>
      </c>
      <c r="H73" s="22" t="e">
        <f t="shared" si="10"/>
        <v>#DIV/0!</v>
      </c>
      <c r="I73" s="22" t="e">
        <f t="shared" si="10"/>
        <v>#DIV/0!</v>
      </c>
      <c r="J73" s="22" t="e">
        <f t="shared" si="10"/>
        <v>#DIV/0!</v>
      </c>
      <c r="K73" s="22" t="e">
        <f t="shared" si="10"/>
        <v>#DIV/0!</v>
      </c>
      <c r="L73" s="22" t="e">
        <f t="shared" si="10"/>
        <v>#DIV/0!</v>
      </c>
      <c r="M73" s="22" t="e">
        <f t="shared" si="10"/>
        <v>#DIV/0!</v>
      </c>
    </row>
    <row r="74" spans="1:13" ht="15.75" x14ac:dyDescent="0.25">
      <c r="A74" s="215"/>
      <c r="B74" s="23"/>
      <c r="C74" s="23"/>
      <c r="D74" s="23"/>
      <c r="E74" s="23"/>
      <c r="F74" s="23"/>
      <c r="G74" s="217"/>
      <c r="H74" s="23"/>
      <c r="I74" s="23"/>
      <c r="J74" s="23"/>
      <c r="K74" s="23"/>
      <c r="L74" s="23"/>
      <c r="M74" s="23"/>
    </row>
    <row r="75" spans="1:13" ht="47.25" x14ac:dyDescent="0.25">
      <c r="A75" s="24" t="s">
        <v>383</v>
      </c>
      <c r="B75" s="15">
        <f t="shared" ref="B75:M75" si="11">B56-B72</f>
        <v>0</v>
      </c>
      <c r="C75" s="15">
        <f t="shared" si="11"/>
        <v>0</v>
      </c>
      <c r="D75" s="15">
        <f t="shared" si="11"/>
        <v>0</v>
      </c>
      <c r="E75" s="15">
        <f t="shared" si="11"/>
        <v>0</v>
      </c>
      <c r="F75" s="15">
        <f t="shared" si="11"/>
        <v>0</v>
      </c>
      <c r="G75" s="20">
        <f t="shared" si="11"/>
        <v>0</v>
      </c>
      <c r="H75" s="15">
        <f t="shared" si="11"/>
        <v>0</v>
      </c>
      <c r="I75" s="15">
        <f t="shared" si="11"/>
        <v>0</v>
      </c>
      <c r="J75" s="15">
        <f t="shared" si="11"/>
        <v>0</v>
      </c>
      <c r="K75" s="15">
        <f t="shared" si="11"/>
        <v>0</v>
      </c>
      <c r="L75" s="15">
        <f t="shared" si="11"/>
        <v>0</v>
      </c>
      <c r="M75" s="15">
        <f t="shared" si="11"/>
        <v>0</v>
      </c>
    </row>
    <row r="76" spans="1:13" ht="15.75" customHeight="1" x14ac:dyDescent="0.25">
      <c r="A76" s="230"/>
      <c r="B76" s="389" t="s">
        <v>418</v>
      </c>
      <c r="C76" s="389"/>
      <c r="D76" s="389"/>
      <c r="E76" s="389"/>
      <c r="F76" s="389"/>
      <c r="G76" s="389"/>
      <c r="H76" s="389"/>
      <c r="I76" s="389"/>
      <c r="J76" s="389"/>
      <c r="K76" s="389"/>
      <c r="L76" s="389"/>
      <c r="M76" s="389"/>
    </row>
    <row r="77" spans="1:13" ht="15.75" x14ac:dyDescent="0.25">
      <c r="A77" s="215"/>
      <c r="B77" s="390"/>
      <c r="C77" s="390"/>
      <c r="D77" s="390"/>
      <c r="E77" s="390"/>
      <c r="F77" s="390"/>
      <c r="G77" s="390"/>
      <c r="H77" s="390"/>
      <c r="I77" s="390"/>
      <c r="J77" s="390"/>
      <c r="K77" s="390"/>
      <c r="L77" s="390"/>
      <c r="M77" s="390"/>
    </row>
    <row r="78" spans="1:13" ht="15.75" x14ac:dyDescent="0.25">
      <c r="A78" s="21" t="s">
        <v>394</v>
      </c>
      <c r="B78" s="5"/>
      <c r="C78" s="21"/>
      <c r="D78" s="21"/>
      <c r="E78" s="5"/>
      <c r="F78" s="21"/>
      <c r="G78" s="21"/>
      <c r="H78" s="5"/>
      <c r="I78" s="21"/>
      <c r="J78" s="16"/>
      <c r="K78" s="16"/>
      <c r="L78" s="16"/>
      <c r="M78" s="16"/>
    </row>
    <row r="79" spans="1:13" ht="15.75" x14ac:dyDescent="0.25">
      <c r="A79" s="388"/>
      <c r="B79" s="388"/>
      <c r="C79" s="388"/>
      <c r="D79" s="388"/>
      <c r="E79" s="388"/>
      <c r="F79" s="16"/>
      <c r="G79" s="218"/>
      <c r="H79" s="16"/>
      <c r="I79" s="16"/>
      <c r="J79" s="16"/>
      <c r="K79" s="16"/>
      <c r="L79" s="16"/>
      <c r="M79" s="16"/>
    </row>
    <row r="80" spans="1:13" ht="15.75" x14ac:dyDescent="0.25">
      <c r="A80" s="388"/>
      <c r="B80" s="388"/>
      <c r="C80" s="388"/>
      <c r="D80" s="388"/>
      <c r="E80" s="388"/>
      <c r="F80" s="16"/>
      <c r="G80" s="218"/>
      <c r="H80" s="16"/>
      <c r="I80" s="16"/>
      <c r="J80" s="16"/>
      <c r="K80" s="16"/>
      <c r="L80" s="16"/>
      <c r="M80" s="16"/>
    </row>
    <row r="81" spans="1:13" ht="15.75" x14ac:dyDescent="0.25">
      <c r="A81" s="388"/>
      <c r="B81" s="388"/>
      <c r="C81" s="388"/>
      <c r="D81" s="388"/>
      <c r="E81" s="388"/>
      <c r="F81" s="16"/>
      <c r="G81" s="218"/>
      <c r="H81" s="16"/>
      <c r="I81" s="16"/>
      <c r="J81" s="16"/>
      <c r="K81" s="16"/>
      <c r="L81" s="16"/>
      <c r="M81" s="16"/>
    </row>
    <row r="82" spans="1:13" ht="15.75" x14ac:dyDescent="0.25">
      <c r="A82" s="388"/>
      <c r="B82" s="388"/>
      <c r="C82" s="388"/>
      <c r="D82" s="388"/>
      <c r="E82" s="388"/>
      <c r="F82" s="16"/>
      <c r="G82" s="218"/>
      <c r="H82" s="16"/>
      <c r="I82" s="16"/>
      <c r="J82" s="16"/>
      <c r="K82" s="16"/>
      <c r="L82" s="16"/>
      <c r="M82" s="16"/>
    </row>
    <row r="83" spans="1:13" ht="15.75" x14ac:dyDescent="0.25">
      <c r="A83" s="388"/>
      <c r="B83" s="388"/>
      <c r="C83" s="388"/>
      <c r="D83" s="388"/>
      <c r="E83" s="388"/>
      <c r="F83" s="16"/>
      <c r="G83" s="218"/>
      <c r="H83" s="16"/>
      <c r="I83" s="16"/>
      <c r="J83" s="16"/>
      <c r="K83" s="16"/>
      <c r="L83" s="16"/>
      <c r="M83" s="16"/>
    </row>
    <row r="84" spans="1:13" ht="15.75" x14ac:dyDescent="0.25">
      <c r="A84" s="388"/>
      <c r="B84" s="388"/>
      <c r="C84" s="388"/>
      <c r="D84" s="388"/>
      <c r="E84" s="388"/>
      <c r="F84" s="16"/>
      <c r="G84" s="218"/>
      <c r="H84" s="16"/>
      <c r="I84" s="16"/>
      <c r="J84" s="16"/>
      <c r="K84" s="16"/>
      <c r="L84" s="16"/>
      <c r="M84" s="16"/>
    </row>
    <row r="85" spans="1:13" ht="15.75" x14ac:dyDescent="0.25">
      <c r="A85" s="388"/>
      <c r="B85" s="388"/>
      <c r="C85" s="388"/>
      <c r="D85" s="388"/>
      <c r="E85" s="388"/>
      <c r="F85" s="16"/>
      <c r="G85" s="218"/>
      <c r="H85" s="16"/>
      <c r="I85" s="16"/>
      <c r="J85" s="16"/>
      <c r="K85" s="16"/>
      <c r="L85" s="16"/>
      <c r="M85" s="16"/>
    </row>
    <row r="86" spans="1:13" ht="15.75" x14ac:dyDescent="0.25">
      <c r="A86" s="388"/>
      <c r="B86" s="388"/>
      <c r="C86" s="388"/>
      <c r="D86" s="388"/>
      <c r="E86" s="388"/>
      <c r="F86" s="16"/>
      <c r="G86" s="218"/>
      <c r="H86" s="16"/>
      <c r="I86" s="16"/>
      <c r="J86" s="16"/>
      <c r="K86" s="16"/>
      <c r="L86" s="16"/>
      <c r="M86" s="16"/>
    </row>
    <row r="87" spans="1:13" ht="15.75" x14ac:dyDescent="0.25">
      <c r="A87" s="388"/>
      <c r="B87" s="388"/>
      <c r="C87" s="388"/>
      <c r="D87" s="388"/>
      <c r="E87" s="388"/>
      <c r="F87" s="16"/>
      <c r="G87" s="218"/>
      <c r="H87" s="16"/>
      <c r="I87" s="16"/>
      <c r="J87" s="16"/>
      <c r="K87" s="16"/>
      <c r="L87" s="16"/>
      <c r="M87" s="16"/>
    </row>
    <row r="88" spans="1:13" ht="15.75" x14ac:dyDescent="0.25">
      <c r="A88" s="21"/>
      <c r="B88" s="16"/>
      <c r="C88" s="16"/>
      <c r="D88" s="16"/>
      <c r="E88" s="16"/>
      <c r="F88" s="16"/>
      <c r="G88" s="218"/>
      <c r="H88" s="16"/>
      <c r="I88" s="16"/>
      <c r="J88" s="16"/>
      <c r="K88" s="16"/>
      <c r="L88" s="16"/>
      <c r="M88" s="16"/>
    </row>
    <row r="89" spans="1:13" ht="15.75" x14ac:dyDescent="0.25">
      <c r="A89" s="21"/>
      <c r="B89" s="16"/>
      <c r="C89" s="16"/>
      <c r="D89" s="16"/>
      <c r="E89" s="16"/>
      <c r="F89" s="16"/>
      <c r="G89" s="218"/>
      <c r="H89" s="16"/>
      <c r="I89" s="16"/>
      <c r="J89" s="16"/>
      <c r="K89" s="16"/>
      <c r="L89" s="16"/>
      <c r="M89" s="16"/>
    </row>
    <row r="90" spans="1:13" ht="15.75" x14ac:dyDescent="0.25">
      <c r="A90" s="21"/>
      <c r="B90" s="16"/>
      <c r="C90" s="16"/>
      <c r="D90" s="16"/>
      <c r="E90" s="16"/>
      <c r="F90" s="16"/>
      <c r="G90" s="218"/>
      <c r="H90" s="16"/>
      <c r="I90" s="16"/>
      <c r="J90" s="16"/>
      <c r="K90" s="16"/>
      <c r="L90" s="16"/>
      <c r="M90" s="16"/>
    </row>
    <row r="91" spans="1:13" ht="15.75" x14ac:dyDescent="0.25">
      <c r="A91" s="21"/>
      <c r="B91" s="16"/>
      <c r="C91" s="16"/>
      <c r="D91" s="16"/>
      <c r="E91" s="16"/>
      <c r="F91" s="16"/>
      <c r="G91" s="218"/>
      <c r="H91" s="16"/>
      <c r="I91" s="16"/>
      <c r="J91" s="16"/>
      <c r="K91" s="16"/>
      <c r="L91" s="16"/>
      <c r="M91" s="16"/>
    </row>
    <row r="92" spans="1:13" ht="15.75" x14ac:dyDescent="0.25">
      <c r="A92" s="21"/>
      <c r="B92" s="16"/>
      <c r="C92" s="16"/>
      <c r="D92" s="16"/>
      <c r="E92" s="16"/>
      <c r="F92" s="16"/>
      <c r="G92" s="218"/>
      <c r="H92" s="16"/>
      <c r="I92" s="16"/>
      <c r="J92" s="16"/>
      <c r="K92" s="16"/>
      <c r="L92" s="16"/>
      <c r="M92" s="16"/>
    </row>
    <row r="93" spans="1:13" ht="15.75" x14ac:dyDescent="0.25">
      <c r="A93" s="21"/>
      <c r="B93" s="16"/>
      <c r="C93" s="16"/>
      <c r="D93" s="16"/>
      <c r="E93" s="16"/>
      <c r="F93" s="16"/>
      <c r="G93" s="218"/>
      <c r="H93" s="16"/>
      <c r="I93" s="16"/>
      <c r="J93" s="16"/>
      <c r="K93" s="16"/>
      <c r="L93" s="16"/>
      <c r="M93" s="16"/>
    </row>
    <row r="94" spans="1:13" ht="15.75" x14ac:dyDescent="0.25">
      <c r="A94" s="21"/>
      <c r="B94" s="16"/>
      <c r="C94" s="16"/>
      <c r="D94" s="16"/>
      <c r="E94" s="16"/>
      <c r="F94" s="16"/>
      <c r="G94" s="218"/>
      <c r="H94" s="16"/>
      <c r="I94" s="16"/>
      <c r="J94" s="16"/>
      <c r="K94" s="16"/>
      <c r="L94" s="16"/>
      <c r="M94" s="16"/>
    </row>
    <row r="95" spans="1:13" ht="15.75" x14ac:dyDescent="0.25">
      <c r="A95" s="21"/>
      <c r="B95" s="16"/>
      <c r="C95" s="16"/>
      <c r="D95" s="16"/>
      <c r="E95" s="16"/>
      <c r="F95" s="16"/>
      <c r="G95" s="218"/>
      <c r="H95" s="16"/>
      <c r="I95" s="16"/>
      <c r="J95" s="16"/>
      <c r="K95" s="16"/>
      <c r="L95" s="16"/>
      <c r="M95" s="16"/>
    </row>
    <row r="96" spans="1:13" ht="15.75" x14ac:dyDescent="0.25">
      <c r="A96" s="21"/>
      <c r="B96" s="16"/>
      <c r="C96" s="16"/>
      <c r="D96" s="16"/>
      <c r="E96" s="16"/>
      <c r="F96" s="16"/>
      <c r="G96" s="218"/>
      <c r="H96" s="16"/>
      <c r="I96" s="16"/>
      <c r="J96" s="16"/>
      <c r="K96" s="16"/>
      <c r="L96" s="16"/>
      <c r="M96" s="16"/>
    </row>
    <row r="97" spans="1:13" ht="15.75" x14ac:dyDescent="0.25">
      <c r="A97" s="21"/>
      <c r="B97" s="16"/>
      <c r="C97" s="16"/>
      <c r="D97" s="16"/>
      <c r="E97" s="16"/>
      <c r="F97" s="16"/>
      <c r="G97" s="218"/>
      <c r="H97" s="16"/>
      <c r="I97" s="16"/>
      <c r="J97" s="16"/>
      <c r="K97" s="16"/>
      <c r="L97" s="16"/>
      <c r="M97" s="16"/>
    </row>
    <row r="98" spans="1:13" ht="15.75" x14ac:dyDescent="0.25">
      <c r="A98" s="21"/>
      <c r="B98" s="16"/>
      <c r="C98" s="16"/>
      <c r="D98" s="16"/>
      <c r="E98" s="16"/>
      <c r="F98" s="16"/>
      <c r="G98" s="218"/>
      <c r="H98" s="16"/>
      <c r="I98" s="16"/>
      <c r="J98" s="16"/>
      <c r="K98" s="16"/>
      <c r="L98" s="16"/>
      <c r="M98" s="16"/>
    </row>
    <row r="99" spans="1:13" ht="15.75" x14ac:dyDescent="0.25">
      <c r="A99" s="21"/>
      <c r="B99" s="16"/>
      <c r="C99" s="16"/>
      <c r="D99" s="16"/>
      <c r="E99" s="16"/>
      <c r="F99" s="16"/>
      <c r="G99" s="218"/>
      <c r="H99" s="16"/>
      <c r="I99" s="16"/>
      <c r="J99" s="16"/>
      <c r="K99" s="16"/>
      <c r="L99" s="16"/>
      <c r="M99" s="16"/>
    </row>
    <row r="100" spans="1:13" ht="15.75" x14ac:dyDescent="0.25">
      <c r="A100" s="21"/>
      <c r="B100" s="16"/>
      <c r="C100" s="16"/>
      <c r="D100" s="16"/>
      <c r="E100" s="16"/>
      <c r="F100" s="16"/>
      <c r="G100" s="218"/>
      <c r="H100" s="16"/>
      <c r="I100" s="16"/>
      <c r="J100" s="16"/>
      <c r="K100" s="16"/>
      <c r="L100" s="16"/>
      <c r="M100" s="16"/>
    </row>
    <row r="101" spans="1:13" ht="15.75" x14ac:dyDescent="0.25">
      <c r="A101" s="21"/>
      <c r="B101" s="16"/>
      <c r="C101" s="16"/>
      <c r="D101" s="16"/>
      <c r="E101" s="16"/>
      <c r="F101" s="16"/>
      <c r="G101" s="218"/>
      <c r="H101" s="16"/>
      <c r="I101" s="16"/>
      <c r="J101" s="16"/>
      <c r="K101" s="16"/>
      <c r="L101" s="16"/>
      <c r="M101" s="16"/>
    </row>
  </sheetData>
  <mergeCells count="10">
    <mergeCell ref="A79:E87"/>
    <mergeCell ref="B76:M77"/>
    <mergeCell ref="A1:M2"/>
    <mergeCell ref="A37:M38"/>
    <mergeCell ref="A57:M58"/>
    <mergeCell ref="D10:F12"/>
    <mergeCell ref="J10:L12"/>
    <mergeCell ref="D13:F13"/>
    <mergeCell ref="J13:L13"/>
    <mergeCell ref="A3:M4"/>
  </mergeCells>
  <pageMargins left="0.7" right="0.7" top="0.75" bottom="0.75" header="0.3" footer="0.3"/>
  <pageSetup paperSize="5" scale="105"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24835C6783F4389681FA924573360" ma:contentTypeVersion="11" ma:contentTypeDescription="Create a new document." ma:contentTypeScope="" ma:versionID="169ad3b9003b4e612e96f8c76daa15ed">
  <xsd:schema xmlns:xsd="http://www.w3.org/2001/XMLSchema" xmlns:xs="http://www.w3.org/2001/XMLSchema" xmlns:p="http://schemas.microsoft.com/office/2006/metadata/properties" xmlns:ns2="036890b8-7a65-4d21-8fdf-2cead54eb55a" xmlns:ns3="03811f5c-6fef-41ca-91f9-bb2ff55c70cc" targetNamespace="http://schemas.microsoft.com/office/2006/metadata/properties" ma:root="true" ma:fieldsID="8cc1ba0b153e38ea09c6cd25b62086df" ns2:_="" ns3:_="">
    <xsd:import namespace="036890b8-7a65-4d21-8fdf-2cead54eb55a"/>
    <xsd:import namespace="03811f5c-6fef-41ca-91f9-bb2ff55c70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890b8-7a65-4d21-8fdf-2cead54eb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811f5c-6fef-41ca-91f9-bb2ff55c70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D1949B-9C78-48BD-A242-786736F72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890b8-7a65-4d21-8fdf-2cead54eb55a"/>
    <ds:schemaRef ds:uri="03811f5c-6fef-41ca-91f9-bb2ff55c7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186984-9E62-4CCC-AE06-1E308C140AD3}">
  <ds:schemaRefs>
    <ds:schemaRef ds:uri="http://schemas.microsoft.com/sharepoint/v3/contenttype/forms"/>
  </ds:schemaRefs>
</ds:datastoreItem>
</file>

<file path=customXml/itemProps3.xml><?xml version="1.0" encoding="utf-8"?>
<ds:datastoreItem xmlns:ds="http://schemas.openxmlformats.org/officeDocument/2006/customXml" ds:itemID="{06B7B22F-2277-40E8-8ADF-1C51B8F7E3B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36890b8-7a65-4d21-8fdf-2cead54eb55a"/>
    <ds:schemaRef ds:uri="http://purl.org/dc/elements/1.1/"/>
    <ds:schemaRef ds:uri="http://schemas.microsoft.com/office/2006/metadata/properties"/>
    <ds:schemaRef ds:uri="03811f5c-6fef-41ca-91f9-bb2ff55c70c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HEADER</vt:lpstr>
      <vt:lpstr>HOW TO</vt:lpstr>
      <vt:lpstr> INCOME</vt:lpstr>
      <vt:lpstr>EXPENSES</vt:lpstr>
      <vt:lpstr>DEBT</vt:lpstr>
      <vt:lpstr>ASSETS</vt:lpstr>
      <vt:lpstr>ACTION PLAN</vt:lpstr>
      <vt:lpstr>RESOURCES</vt:lpstr>
      <vt:lpstr>12-month Spend Plan</vt:lpstr>
      <vt:lpstr>' INCOME'!Print_Area</vt:lpstr>
      <vt:lpstr>'ACTION PLAN'!Print_Area</vt:lpstr>
      <vt:lpstr>DEBT!Print_Area</vt:lpstr>
      <vt:lpstr>EXPENSES!Print_Area</vt:lpstr>
      <vt:lpstr>HEADER!Print_Area</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kelley.faulk</dc:creator>
  <cp:keywords/>
  <dc:description/>
  <cp:lastModifiedBy>Parker, Jennifer A Ms CTR USA IMCOM SFL-TAP</cp:lastModifiedBy>
  <cp:revision/>
  <dcterms:created xsi:type="dcterms:W3CDTF">2011-01-05T13:06:04Z</dcterms:created>
  <dcterms:modified xsi:type="dcterms:W3CDTF">2021-05-21T16:47:21Z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0x01010009824835C6783F4389681FA924573360</vt:lpwstr>
  </property>
</Properties>
</file>