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rett.l.scheirmann\Desktop\"/>
    </mc:Choice>
  </mc:AlternateContent>
  <bookViews>
    <workbookView xWindow="0" yWindow="16560" windowWidth="20490" windowHeight="7545" tabRatio="906" firstSheet="1" activeTab="1"/>
  </bookViews>
  <sheets>
    <sheet name="HEADER" sheetId="11" r:id="rId1"/>
    <sheet name="HOW TO" sheetId="17" r:id="rId2"/>
    <sheet name=" INCOME" sheetId="2" r:id="rId3"/>
    <sheet name="EXPENSES" sheetId="5" r:id="rId4"/>
    <sheet name="DEBT" sheetId="6" r:id="rId5"/>
    <sheet name="ASSETS" sheetId="14" r:id="rId6"/>
    <sheet name="ACTION PLAN" sheetId="7" r:id="rId7"/>
    <sheet name="RESOURCES" sheetId="16" r:id="rId8"/>
    <sheet name="12-month Overview" sheetId="9" r:id="rId9"/>
    <sheet name="Resource - Monthly Tracker" sheetId="18" r:id="rId10"/>
  </sheets>
  <definedNames>
    <definedName name="_xlnm.Print_Area" localSheetId="2">' INCOME'!$A$1:$D$45</definedName>
    <definedName name="_xlnm.Print_Area" localSheetId="6">'ACTION PLAN'!$A$1:$E$27</definedName>
    <definedName name="_xlnm.Print_Area" localSheetId="4">DEBT!$A$1:$F$30</definedName>
    <definedName name="_xlnm.Print_Area" localSheetId="3">EXPENSES!$A$1:$D$142</definedName>
    <definedName name="_xlnm.Print_Area" localSheetId="0">HEADER!$A$1:$A$11</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4" l="1"/>
  <c r="F39" i="14"/>
  <c r="F37" i="14"/>
  <c r="B73" i="9"/>
  <c r="B6" i="9"/>
  <c r="C24" i="2"/>
  <c r="B24" i="2"/>
  <c r="M26" i="9"/>
  <c r="L26" i="9"/>
  <c r="K26" i="9"/>
  <c r="J26" i="9"/>
  <c r="I26" i="9"/>
  <c r="H26" i="9"/>
  <c r="M9" i="9"/>
  <c r="L9" i="9"/>
  <c r="K9" i="9"/>
  <c r="J9" i="9"/>
  <c r="I9" i="9"/>
  <c r="H9" i="9"/>
  <c r="G9" i="9"/>
  <c r="F9" i="9"/>
  <c r="E9" i="9"/>
  <c r="D9" i="9"/>
  <c r="C9" i="9"/>
  <c r="B9" i="9"/>
  <c r="D4" i="7"/>
  <c r="C4" i="7"/>
  <c r="D153" i="18"/>
  <c r="D156" i="18"/>
  <c r="E153" i="18"/>
  <c r="E156" i="18"/>
  <c r="F153" i="18"/>
  <c r="F156" i="18"/>
  <c r="G153" i="18"/>
  <c r="G156" i="18"/>
  <c r="H153" i="18"/>
  <c r="H156" i="18"/>
  <c r="I153" i="18"/>
  <c r="I156" i="18"/>
  <c r="J153" i="18"/>
  <c r="J156" i="18"/>
  <c r="K153" i="18"/>
  <c r="K156" i="18"/>
  <c r="L153" i="18"/>
  <c r="L156" i="18"/>
  <c r="M153" i="18"/>
  <c r="M156" i="18"/>
  <c r="N153" i="18"/>
  <c r="N156" i="18"/>
  <c r="C153" i="18"/>
  <c r="C156" i="18"/>
  <c r="H10" i="18"/>
  <c r="I10" i="18"/>
  <c r="J10" i="18"/>
  <c r="K10" i="18"/>
  <c r="L10" i="18"/>
  <c r="M10" i="18"/>
  <c r="N10" i="18"/>
  <c r="H18" i="18"/>
  <c r="I18" i="18"/>
  <c r="J18" i="18"/>
  <c r="K18" i="18"/>
  <c r="L18" i="18"/>
  <c r="M18" i="18"/>
  <c r="N18" i="18"/>
  <c r="H25" i="18"/>
  <c r="I25" i="18"/>
  <c r="J25" i="18"/>
  <c r="K25" i="18"/>
  <c r="L25" i="18"/>
  <c r="M25" i="18"/>
  <c r="N25" i="18"/>
  <c r="H36" i="18"/>
  <c r="I36" i="18"/>
  <c r="J36" i="18"/>
  <c r="K36" i="18"/>
  <c r="L36" i="18"/>
  <c r="M36" i="18"/>
  <c r="N36" i="18"/>
  <c r="H46" i="18"/>
  <c r="I46" i="18"/>
  <c r="J46" i="18"/>
  <c r="K46" i="18"/>
  <c r="L46" i="18"/>
  <c r="M46" i="18"/>
  <c r="N46" i="18"/>
  <c r="H56" i="18"/>
  <c r="I56" i="18"/>
  <c r="J56" i="18"/>
  <c r="K56" i="18"/>
  <c r="L56" i="18"/>
  <c r="M56" i="18"/>
  <c r="N56" i="18"/>
  <c r="H67" i="18"/>
  <c r="I67" i="18"/>
  <c r="J67" i="18"/>
  <c r="K67" i="18"/>
  <c r="L67" i="18"/>
  <c r="M67" i="18"/>
  <c r="N67" i="18"/>
  <c r="H75" i="18"/>
  <c r="I75" i="18"/>
  <c r="J75" i="18"/>
  <c r="K75" i="18"/>
  <c r="L75" i="18"/>
  <c r="M75" i="18"/>
  <c r="N75" i="18"/>
  <c r="H76" i="18"/>
  <c r="I76" i="18"/>
  <c r="J76" i="18"/>
  <c r="K76" i="18"/>
  <c r="L76" i="18"/>
  <c r="M76" i="18"/>
  <c r="N76" i="18"/>
  <c r="H84" i="18"/>
  <c r="I84" i="18"/>
  <c r="J84" i="18"/>
  <c r="K84" i="18"/>
  <c r="L84" i="18"/>
  <c r="M84" i="18"/>
  <c r="N84" i="18"/>
  <c r="H96" i="18"/>
  <c r="I96" i="18"/>
  <c r="J96" i="18"/>
  <c r="K96" i="18"/>
  <c r="L96" i="18"/>
  <c r="M96" i="18"/>
  <c r="N96" i="18"/>
  <c r="H101" i="18"/>
  <c r="I101" i="18"/>
  <c r="J101" i="18"/>
  <c r="K101" i="18"/>
  <c r="L101" i="18"/>
  <c r="M101" i="18"/>
  <c r="N101" i="18"/>
  <c r="H108" i="18"/>
  <c r="I108" i="18"/>
  <c r="J108" i="18"/>
  <c r="K108" i="18"/>
  <c r="L108" i="18"/>
  <c r="M108" i="18"/>
  <c r="N108" i="18"/>
  <c r="H121" i="18"/>
  <c r="I121" i="18"/>
  <c r="J121" i="18"/>
  <c r="K121" i="18"/>
  <c r="L121" i="18"/>
  <c r="M121" i="18"/>
  <c r="N121" i="18"/>
  <c r="H128" i="18"/>
  <c r="I128" i="18"/>
  <c r="J128" i="18"/>
  <c r="K128" i="18"/>
  <c r="L128" i="18"/>
  <c r="M128" i="18"/>
  <c r="N128" i="18"/>
  <c r="H130" i="18"/>
  <c r="I130" i="18"/>
  <c r="J130" i="18"/>
  <c r="K130" i="18"/>
  <c r="L130" i="18"/>
  <c r="M130" i="18"/>
  <c r="N130" i="18"/>
  <c r="H131" i="18"/>
  <c r="I131" i="18"/>
  <c r="J131" i="18"/>
  <c r="K131" i="18"/>
  <c r="L131" i="18"/>
  <c r="M131" i="18"/>
  <c r="N131" i="18"/>
  <c r="H133" i="18"/>
  <c r="I133" i="18"/>
  <c r="J133" i="18"/>
  <c r="K133" i="18"/>
  <c r="L133" i="18"/>
  <c r="M133" i="18"/>
  <c r="N133" i="18"/>
  <c r="E10" i="18"/>
  <c r="F10" i="18"/>
  <c r="G10" i="18"/>
  <c r="E18" i="18"/>
  <c r="F18" i="18"/>
  <c r="G18" i="18"/>
  <c r="E25" i="18"/>
  <c r="F25" i="18"/>
  <c r="G25" i="18"/>
  <c r="E36" i="18"/>
  <c r="F36" i="18"/>
  <c r="G36" i="18"/>
  <c r="E46" i="18"/>
  <c r="F46" i="18"/>
  <c r="G46" i="18"/>
  <c r="E56" i="18"/>
  <c r="F56" i="18"/>
  <c r="G56" i="18"/>
  <c r="E67" i="18"/>
  <c r="F67" i="18"/>
  <c r="G67" i="18"/>
  <c r="E75" i="18"/>
  <c r="F75" i="18"/>
  <c r="G75" i="18"/>
  <c r="E76" i="18"/>
  <c r="F76" i="18"/>
  <c r="G76" i="18"/>
  <c r="E84" i="18"/>
  <c r="F84" i="18"/>
  <c r="G84" i="18"/>
  <c r="E96" i="18"/>
  <c r="F96" i="18"/>
  <c r="G96" i="18"/>
  <c r="E101" i="18"/>
  <c r="F101" i="18"/>
  <c r="G101" i="18"/>
  <c r="E108" i="18"/>
  <c r="F108" i="18"/>
  <c r="G108" i="18"/>
  <c r="E121" i="18"/>
  <c r="F121" i="18"/>
  <c r="G121" i="18"/>
  <c r="E128" i="18"/>
  <c r="F128" i="18"/>
  <c r="G128" i="18"/>
  <c r="E130" i="18"/>
  <c r="F130" i="18"/>
  <c r="G130" i="18"/>
  <c r="E131" i="18"/>
  <c r="F131" i="18"/>
  <c r="G131" i="18"/>
  <c r="E133" i="18"/>
  <c r="F133" i="18"/>
  <c r="G133" i="18"/>
  <c r="D84" i="18"/>
  <c r="D96" i="18"/>
  <c r="D101" i="18"/>
  <c r="D108" i="18"/>
  <c r="D121" i="18"/>
  <c r="D128" i="18"/>
  <c r="D130" i="18"/>
  <c r="D10" i="18"/>
  <c r="D18" i="18"/>
  <c r="D25" i="18"/>
  <c r="D36" i="18"/>
  <c r="D46" i="18"/>
  <c r="D56" i="18"/>
  <c r="D67" i="18"/>
  <c r="D75" i="18"/>
  <c r="D76" i="18"/>
  <c r="D131" i="18"/>
  <c r="D133" i="18"/>
  <c r="C84" i="18"/>
  <c r="C96" i="18"/>
  <c r="C101" i="18"/>
  <c r="C108" i="18"/>
  <c r="C121" i="18"/>
  <c r="C128" i="18"/>
  <c r="C130" i="18"/>
  <c r="C10" i="18"/>
  <c r="C18" i="18"/>
  <c r="C25" i="18"/>
  <c r="C36" i="18"/>
  <c r="C46" i="18"/>
  <c r="C56" i="18"/>
  <c r="C67" i="18"/>
  <c r="C75" i="18"/>
  <c r="C76" i="18"/>
  <c r="C131" i="18"/>
  <c r="C133" i="18"/>
  <c r="D5" i="7"/>
  <c r="C5" i="2"/>
  <c r="M62" i="9"/>
  <c r="L62" i="9"/>
  <c r="K62" i="9"/>
  <c r="J62" i="9"/>
  <c r="I62" i="9"/>
  <c r="H62" i="9"/>
  <c r="G62" i="9"/>
  <c r="F62" i="9"/>
  <c r="E62" i="9"/>
  <c r="D62" i="9"/>
  <c r="C62" i="9"/>
  <c r="B62" i="9"/>
  <c r="B7" i="9"/>
  <c r="C128" i="5"/>
  <c r="B128" i="5"/>
  <c r="B10" i="9"/>
  <c r="M8" i="9"/>
  <c r="L8" i="9"/>
  <c r="K8" i="9"/>
  <c r="J8" i="9"/>
  <c r="I8" i="9"/>
  <c r="H8" i="9"/>
  <c r="B121" i="5"/>
  <c r="M25" i="9"/>
  <c r="L25" i="9"/>
  <c r="K25" i="9"/>
  <c r="J25" i="9"/>
  <c r="I25" i="9"/>
  <c r="H25" i="9"/>
  <c r="G26" i="9"/>
  <c r="F26" i="9"/>
  <c r="E26" i="9"/>
  <c r="D26" i="9"/>
  <c r="C26" i="9"/>
  <c r="B26" i="9"/>
  <c r="G27" i="9"/>
  <c r="F27" i="9"/>
  <c r="E27" i="9"/>
  <c r="D27" i="9"/>
  <c r="C27" i="9"/>
  <c r="B27" i="9"/>
  <c r="C101" i="5"/>
  <c r="B101" i="5"/>
  <c r="C23" i="5"/>
  <c r="B23" i="5"/>
  <c r="M19" i="9"/>
  <c r="L19" i="9"/>
  <c r="K19" i="9"/>
  <c r="J19" i="9"/>
  <c r="I19" i="9"/>
  <c r="M17" i="9"/>
  <c r="L17" i="9"/>
  <c r="K17" i="9"/>
  <c r="J17" i="9"/>
  <c r="I17" i="9"/>
  <c r="H19" i="9"/>
  <c r="H17" i="9"/>
  <c r="G19" i="9"/>
  <c r="F19" i="9"/>
  <c r="E19" i="9"/>
  <c r="D19" i="9"/>
  <c r="C19" i="9"/>
  <c r="G17" i="9"/>
  <c r="F17" i="9"/>
  <c r="E17" i="9"/>
  <c r="D17" i="9"/>
  <c r="C17" i="9"/>
  <c r="B19" i="9"/>
  <c r="B17" i="9"/>
  <c r="F31" i="14"/>
  <c r="F28" i="14"/>
  <c r="F27" i="14"/>
  <c r="M65" i="9"/>
  <c r="L65" i="9"/>
  <c r="K65" i="9"/>
  <c r="K66" i="9"/>
  <c r="K67" i="9"/>
  <c r="K68" i="9"/>
  <c r="K69" i="9"/>
  <c r="K70" i="9"/>
  <c r="K71" i="9"/>
  <c r="K72" i="9"/>
  <c r="K73" i="9"/>
  <c r="K74" i="9"/>
  <c r="K76" i="9"/>
  <c r="J65" i="9"/>
  <c r="I65" i="9"/>
  <c r="H65" i="9"/>
  <c r="G65" i="9"/>
  <c r="F65" i="9"/>
  <c r="E65" i="9"/>
  <c r="D65" i="9"/>
  <c r="C65" i="9"/>
  <c r="B65" i="9"/>
  <c r="M66" i="9"/>
  <c r="L66" i="9"/>
  <c r="J66" i="9"/>
  <c r="I66" i="9"/>
  <c r="H66" i="9"/>
  <c r="G66" i="9"/>
  <c r="F66" i="9"/>
  <c r="E66" i="9"/>
  <c r="D66" i="9"/>
  <c r="C66" i="9"/>
  <c r="B66" i="9"/>
  <c r="F22" i="14"/>
  <c r="F32" i="14"/>
  <c r="F29" i="14"/>
  <c r="F26" i="14"/>
  <c r="F30" i="14"/>
  <c r="M75" i="9"/>
  <c r="L75" i="9"/>
  <c r="K75" i="9"/>
  <c r="J75" i="9"/>
  <c r="I75" i="9"/>
  <c r="H75" i="9"/>
  <c r="G75" i="9"/>
  <c r="F75" i="9"/>
  <c r="E75" i="9"/>
  <c r="D75" i="9"/>
  <c r="C75" i="9"/>
  <c r="B75" i="9"/>
  <c r="F23" i="14"/>
  <c r="F24" i="14"/>
  <c r="F25" i="14"/>
  <c r="F33" i="14"/>
  <c r="F41" i="14"/>
  <c r="F46" i="14"/>
  <c r="C14" i="7"/>
  <c r="M74" i="9"/>
  <c r="L74" i="9"/>
  <c r="J74" i="9"/>
  <c r="I74" i="9"/>
  <c r="H74" i="9"/>
  <c r="G74" i="9"/>
  <c r="F74" i="9"/>
  <c r="E74" i="9"/>
  <c r="D74" i="9"/>
  <c r="C74" i="9"/>
  <c r="B74" i="9"/>
  <c r="M73" i="9"/>
  <c r="L73" i="9"/>
  <c r="J73" i="9"/>
  <c r="I73" i="9"/>
  <c r="H73" i="9"/>
  <c r="G73" i="9"/>
  <c r="F73" i="9"/>
  <c r="E73" i="9"/>
  <c r="D73" i="9"/>
  <c r="C73" i="9"/>
  <c r="M72" i="9"/>
  <c r="L72" i="9"/>
  <c r="J72" i="9"/>
  <c r="I72" i="9"/>
  <c r="H72" i="9"/>
  <c r="G72" i="9"/>
  <c r="F72" i="9"/>
  <c r="E72" i="9"/>
  <c r="D72" i="9"/>
  <c r="C72" i="9"/>
  <c r="B72" i="9"/>
  <c r="M71" i="9"/>
  <c r="L71" i="9"/>
  <c r="J71" i="9"/>
  <c r="I71" i="9"/>
  <c r="H71" i="9"/>
  <c r="G71" i="9"/>
  <c r="F71" i="9"/>
  <c r="E71" i="9"/>
  <c r="D71" i="9"/>
  <c r="C71" i="9"/>
  <c r="B71" i="9"/>
  <c r="M70" i="9"/>
  <c r="L70" i="9"/>
  <c r="J70" i="9"/>
  <c r="I70" i="9"/>
  <c r="H70" i="9"/>
  <c r="G70" i="9"/>
  <c r="F70" i="9"/>
  <c r="E70" i="9"/>
  <c r="D70" i="9"/>
  <c r="C70" i="9"/>
  <c r="B70" i="9"/>
  <c r="M69" i="9"/>
  <c r="L69" i="9"/>
  <c r="J69" i="9"/>
  <c r="I69" i="9"/>
  <c r="H69" i="9"/>
  <c r="G69" i="9"/>
  <c r="F69" i="9"/>
  <c r="E69" i="9"/>
  <c r="D69" i="9"/>
  <c r="C69" i="9"/>
  <c r="B69" i="9"/>
  <c r="M68" i="9"/>
  <c r="L68" i="9"/>
  <c r="J68" i="9"/>
  <c r="I68" i="9"/>
  <c r="H68" i="9"/>
  <c r="G68" i="9"/>
  <c r="F68" i="9"/>
  <c r="E68" i="9"/>
  <c r="D68" i="9"/>
  <c r="C68" i="9"/>
  <c r="B68" i="9"/>
  <c r="M67" i="9"/>
  <c r="L67" i="9"/>
  <c r="J67" i="9"/>
  <c r="I67" i="9"/>
  <c r="H67" i="9"/>
  <c r="G67" i="9"/>
  <c r="F67" i="9"/>
  <c r="E67" i="9"/>
  <c r="D67" i="9"/>
  <c r="C67" i="9"/>
  <c r="B67" i="9"/>
  <c r="B52" i="9"/>
  <c r="L43" i="9"/>
  <c r="D43" i="9"/>
  <c r="B74" i="5"/>
  <c r="B48" i="9"/>
  <c r="J32" i="9"/>
  <c r="M7" i="9"/>
  <c r="L7" i="9"/>
  <c r="K7" i="9"/>
  <c r="J7" i="9"/>
  <c r="I7" i="9"/>
  <c r="H7" i="9"/>
  <c r="G7" i="9"/>
  <c r="F7" i="9"/>
  <c r="E7" i="9"/>
  <c r="D7" i="9"/>
  <c r="C7" i="9"/>
  <c r="M6" i="9"/>
  <c r="L6" i="9"/>
  <c r="K6" i="9"/>
  <c r="K10" i="9"/>
  <c r="J6" i="9"/>
  <c r="I6" i="9"/>
  <c r="H6" i="9"/>
  <c r="G6" i="9"/>
  <c r="F6" i="9"/>
  <c r="E6" i="9"/>
  <c r="D6" i="9"/>
  <c r="C6" i="9"/>
  <c r="C10" i="9"/>
  <c r="D16" i="14"/>
  <c r="J33" i="9"/>
  <c r="C16" i="14"/>
  <c r="G33" i="9"/>
  <c r="D9" i="14"/>
  <c r="K32" i="9"/>
  <c r="M32" i="9"/>
  <c r="C9" i="14"/>
  <c r="F32" i="9"/>
  <c r="K54" i="9"/>
  <c r="D54" i="9"/>
  <c r="C121" i="5"/>
  <c r="L53" i="9"/>
  <c r="G53" i="9"/>
  <c r="C108" i="5"/>
  <c r="L51" i="9"/>
  <c r="B108" i="5"/>
  <c r="E51" i="9"/>
  <c r="M52" i="9"/>
  <c r="F52" i="9"/>
  <c r="C96" i="5"/>
  <c r="I50" i="9"/>
  <c r="B96" i="5"/>
  <c r="G50" i="9"/>
  <c r="C83" i="5"/>
  <c r="L49" i="9"/>
  <c r="B83" i="5"/>
  <c r="G49" i="9"/>
  <c r="C74" i="5"/>
  <c r="J48" i="9"/>
  <c r="F48" i="9"/>
  <c r="G48" i="9"/>
  <c r="C66" i="5"/>
  <c r="M47" i="9"/>
  <c r="B66" i="5"/>
  <c r="C47" i="9"/>
  <c r="C55" i="5"/>
  <c r="J46" i="9"/>
  <c r="B55" i="5"/>
  <c r="G46" i="9"/>
  <c r="C45" i="5"/>
  <c r="M45" i="9"/>
  <c r="B45" i="5"/>
  <c r="B45" i="9"/>
  <c r="C35" i="5"/>
  <c r="I44" i="9"/>
  <c r="B35" i="5"/>
  <c r="F44" i="9"/>
  <c r="K43" i="9"/>
  <c r="C43" i="9"/>
  <c r="C15" i="5"/>
  <c r="L42" i="9"/>
  <c r="B15" i="5"/>
  <c r="C7" i="5"/>
  <c r="B7" i="5"/>
  <c r="C52" i="9"/>
  <c r="D52" i="9"/>
  <c r="G52" i="9"/>
  <c r="M51" i="9"/>
  <c r="L32" i="9"/>
  <c r="H32" i="9"/>
  <c r="H33" i="9"/>
  <c r="B33" i="9"/>
  <c r="C18" i="14"/>
  <c r="C10" i="7"/>
  <c r="I33" i="9"/>
  <c r="K33" i="9"/>
  <c r="K34" i="9"/>
  <c r="M33" i="9"/>
  <c r="L33" i="9"/>
  <c r="L34" i="9"/>
  <c r="C33" i="9"/>
  <c r="D33" i="9"/>
  <c r="E33" i="9"/>
  <c r="F33" i="9"/>
  <c r="I32" i="9"/>
  <c r="I34" i="9"/>
  <c r="G32" i="9"/>
  <c r="B32" i="9"/>
  <c r="C32" i="9"/>
  <c r="D32" i="9"/>
  <c r="E32" i="9"/>
  <c r="E34" i="9"/>
  <c r="E54" i="9"/>
  <c r="F54" i="9"/>
  <c r="B54" i="9"/>
  <c r="L54" i="9"/>
  <c r="M54" i="9"/>
  <c r="H54" i="9"/>
  <c r="I54" i="9"/>
  <c r="J54" i="9"/>
  <c r="G54" i="9"/>
  <c r="C54" i="9"/>
  <c r="J53" i="9"/>
  <c r="K53" i="9"/>
  <c r="H53" i="9"/>
  <c r="B53" i="9"/>
  <c r="C53" i="9"/>
  <c r="D53" i="9"/>
  <c r="E53" i="9"/>
  <c r="F53" i="9"/>
  <c r="F51" i="9"/>
  <c r="H51" i="9"/>
  <c r="I51" i="9"/>
  <c r="J51" i="9"/>
  <c r="K51" i="9"/>
  <c r="G51" i="9"/>
  <c r="B51" i="9"/>
  <c r="C51" i="9"/>
  <c r="D51" i="9"/>
  <c r="E52" i="9"/>
  <c r="J52" i="9"/>
  <c r="H52" i="9"/>
  <c r="I52" i="9"/>
  <c r="K52" i="9"/>
  <c r="L52" i="9"/>
  <c r="M50" i="9"/>
  <c r="J50" i="9"/>
  <c r="B50" i="9"/>
  <c r="C50" i="9"/>
  <c r="D50" i="9"/>
  <c r="E50" i="9"/>
  <c r="F50" i="9"/>
  <c r="H49" i="9"/>
  <c r="I49" i="9"/>
  <c r="J49" i="9"/>
  <c r="I47" i="9"/>
  <c r="J47" i="9"/>
  <c r="K47" i="9"/>
  <c r="D18" i="14"/>
  <c r="D10" i="7"/>
  <c r="C3" i="7"/>
  <c r="C45" i="2"/>
  <c r="D3" i="14"/>
  <c r="B43" i="2"/>
  <c r="C6" i="7"/>
  <c r="C43" i="2"/>
  <c r="D6" i="7"/>
  <c r="C20" i="6"/>
  <c r="C9" i="7"/>
  <c r="D20" i="6"/>
  <c r="D9" i="7"/>
  <c r="E21" i="6"/>
  <c r="C34" i="14"/>
  <c r="C41" i="14"/>
  <c r="C50" i="14"/>
  <c r="F44" i="14"/>
  <c r="M46" i="9"/>
  <c r="K46" i="9"/>
  <c r="F50" i="14"/>
  <c r="C17" i="7"/>
  <c r="H46" i="9"/>
  <c r="I46" i="9"/>
  <c r="L46" i="9"/>
  <c r="F46" i="9"/>
  <c r="E46" i="9"/>
  <c r="C46" i="9"/>
  <c r="D46" i="9"/>
  <c r="B46" i="9"/>
  <c r="H45" i="9"/>
  <c r="K45" i="9"/>
  <c r="I45" i="9"/>
  <c r="J45" i="9"/>
  <c r="D44" i="9"/>
  <c r="B44" i="9"/>
  <c r="E44" i="9"/>
  <c r="C44" i="9"/>
  <c r="D3" i="7"/>
  <c r="D7" i="7"/>
  <c r="I48" i="9"/>
  <c r="E43" i="9"/>
  <c r="M43" i="9"/>
  <c r="K44" i="9"/>
  <c r="F43" i="9"/>
  <c r="H44" i="9"/>
  <c r="C16" i="7"/>
  <c r="M44" i="9"/>
  <c r="C48" i="9"/>
  <c r="K48" i="9"/>
  <c r="G43" i="9"/>
  <c r="G44" i="9"/>
  <c r="J44" i="9"/>
  <c r="F45" i="9"/>
  <c r="D48" i="9"/>
  <c r="L48" i="9"/>
  <c r="H43" i="9"/>
  <c r="L44" i="9"/>
  <c r="E48" i="9"/>
  <c r="I43" i="9"/>
  <c r="E45" i="9"/>
  <c r="B43" i="9"/>
  <c r="J43" i="9"/>
  <c r="M34" i="9"/>
  <c r="D34" i="9"/>
  <c r="L10" i="9"/>
  <c r="L18" i="9"/>
  <c r="L22" i="9"/>
  <c r="H10" i="9"/>
  <c r="I10" i="9"/>
  <c r="I18" i="9"/>
  <c r="I22" i="9"/>
  <c r="M10" i="9"/>
  <c r="M18" i="9"/>
  <c r="M22" i="9"/>
  <c r="M29" i="9"/>
  <c r="M36" i="9"/>
  <c r="H34" i="9"/>
  <c r="J10" i="9"/>
  <c r="J18" i="9"/>
  <c r="J22" i="9"/>
  <c r="J29" i="9"/>
  <c r="J34" i="9"/>
  <c r="J36" i="9"/>
  <c r="F47" i="9"/>
  <c r="F49" i="9"/>
  <c r="C45" i="9"/>
  <c r="G47" i="9"/>
  <c r="C49" i="9"/>
  <c r="L45" i="9"/>
  <c r="L47" i="9"/>
  <c r="K49" i="9"/>
  <c r="E47" i="9"/>
  <c r="B47" i="9"/>
  <c r="C130" i="5"/>
  <c r="H47" i="9"/>
  <c r="M49" i="9"/>
  <c r="K50" i="9"/>
  <c r="B130" i="5"/>
  <c r="B49" i="9"/>
  <c r="H50" i="9"/>
  <c r="I53" i="9"/>
  <c r="H48" i="9"/>
  <c r="G45" i="9"/>
  <c r="D45" i="9"/>
  <c r="E49" i="9"/>
  <c r="D49" i="9"/>
  <c r="L50" i="9"/>
  <c r="M53" i="9"/>
  <c r="D41" i="9"/>
  <c r="C41" i="9"/>
  <c r="F41" i="9"/>
  <c r="B41" i="9"/>
  <c r="G41" i="9"/>
  <c r="E41" i="9"/>
  <c r="M48" i="9"/>
  <c r="D47" i="9"/>
  <c r="I41" i="9"/>
  <c r="H41" i="9"/>
  <c r="M41" i="9"/>
  <c r="L41" i="9"/>
  <c r="K41" i="9"/>
  <c r="J41" i="9"/>
  <c r="C34" i="9"/>
  <c r="L76" i="9"/>
  <c r="G34" i="9"/>
  <c r="D76" i="9"/>
  <c r="B34" i="9"/>
  <c r="C76" i="9"/>
  <c r="C77" i="9"/>
  <c r="D42" i="9"/>
  <c r="C42" i="9"/>
  <c r="C56" i="9"/>
  <c r="M42" i="9"/>
  <c r="I42" i="9"/>
  <c r="J42" i="9"/>
  <c r="J56" i="9"/>
  <c r="K42" i="9"/>
  <c r="C75" i="5"/>
  <c r="C131" i="5"/>
  <c r="C133" i="5"/>
  <c r="D8" i="7"/>
  <c r="D11" i="7"/>
  <c r="H42" i="9"/>
  <c r="E42" i="9"/>
  <c r="F42" i="9"/>
  <c r="G42" i="9"/>
  <c r="G56" i="9"/>
  <c r="B75" i="5"/>
  <c r="B131" i="5"/>
  <c r="B133" i="5"/>
  <c r="C8" i="7"/>
  <c r="B42" i="9"/>
  <c r="D10" i="9"/>
  <c r="I76" i="9"/>
  <c r="I77" i="9"/>
  <c r="E10" i="9"/>
  <c r="E18" i="9"/>
  <c r="E22" i="9"/>
  <c r="E29" i="9"/>
  <c r="E36" i="9"/>
  <c r="F34" i="9"/>
  <c r="F10" i="9"/>
  <c r="F18" i="9"/>
  <c r="F22" i="9"/>
  <c r="F29" i="9"/>
  <c r="G10" i="9"/>
  <c r="K18" i="9"/>
  <c r="K22" i="9"/>
  <c r="L29" i="9"/>
  <c r="L36" i="9"/>
  <c r="K77" i="9"/>
  <c r="H76" i="9"/>
  <c r="H77" i="9"/>
  <c r="J76" i="9"/>
  <c r="G76" i="9"/>
  <c r="F76" i="9"/>
  <c r="B45" i="2"/>
  <c r="C3" i="14"/>
  <c r="C7" i="7"/>
  <c r="A26" i="6"/>
  <c r="C15" i="7"/>
  <c r="H11" i="9"/>
  <c r="H18" i="9"/>
  <c r="H22" i="9"/>
  <c r="H29" i="9"/>
  <c r="G18" i="9"/>
  <c r="G22" i="9"/>
  <c r="B18" i="9"/>
  <c r="B22" i="9"/>
  <c r="B29" i="9"/>
  <c r="B11" i="9"/>
  <c r="C18" i="9"/>
  <c r="C22" i="9"/>
  <c r="M76" i="9"/>
  <c r="E76" i="9"/>
  <c r="B76" i="9"/>
  <c r="B77" i="9"/>
  <c r="J77" i="9"/>
  <c r="M77" i="9"/>
  <c r="F77" i="9"/>
  <c r="L77" i="9"/>
  <c r="F56" i="9"/>
  <c r="I56" i="9"/>
  <c r="E56" i="9"/>
  <c r="E58" i="9"/>
  <c r="E79" i="9"/>
  <c r="M56" i="9"/>
  <c r="M58" i="9"/>
  <c r="M79" i="9"/>
  <c r="L56" i="9"/>
  <c r="L58" i="9"/>
  <c r="L79" i="9"/>
  <c r="D56" i="9"/>
  <c r="H56" i="9"/>
  <c r="K56" i="9"/>
  <c r="B56" i="9"/>
  <c r="D77" i="9"/>
  <c r="E77" i="9"/>
  <c r="D18" i="9"/>
  <c r="D22" i="9"/>
  <c r="D29" i="9"/>
  <c r="D36" i="9"/>
  <c r="G29" i="9"/>
  <c r="G36" i="9"/>
  <c r="G58" i="9"/>
  <c r="G79" i="9"/>
  <c r="C11" i="7"/>
  <c r="G77" i="9"/>
  <c r="K29" i="9"/>
  <c r="K36" i="9"/>
  <c r="J58" i="9"/>
  <c r="J79" i="9"/>
  <c r="I29" i="9"/>
  <c r="I36" i="9"/>
  <c r="I58" i="9"/>
  <c r="I79" i="9"/>
  <c r="H36" i="9"/>
  <c r="C29" i="9"/>
  <c r="C36" i="9"/>
  <c r="C58" i="9"/>
  <c r="C79" i="9"/>
  <c r="B36" i="9"/>
  <c r="F36" i="9"/>
  <c r="F58" i="9"/>
  <c r="F79" i="9"/>
  <c r="H58" i="9"/>
  <c r="H79" i="9"/>
  <c r="K58" i="9"/>
  <c r="K79" i="9"/>
  <c r="B58" i="9"/>
  <c r="B79" i="9"/>
  <c r="D58" i="9"/>
  <c r="D79" i="9"/>
</calcChain>
</file>

<file path=xl/sharedStrings.xml><?xml version="1.0" encoding="utf-8"?>
<sst xmlns="http://schemas.openxmlformats.org/spreadsheetml/2006/main" count="811" uniqueCount="562">
  <si>
    <t xml:space="preserve"> MONTHLY INCOME</t>
  </si>
  <si>
    <t>ENTITLEMENTS</t>
  </si>
  <si>
    <t>CURRENT</t>
  </si>
  <si>
    <t>PROJECTED</t>
  </si>
  <si>
    <t>REMARKS</t>
  </si>
  <si>
    <t>Annual Income</t>
  </si>
  <si>
    <t>BAS</t>
  </si>
  <si>
    <t>COLA</t>
  </si>
  <si>
    <t>Special Pay</t>
  </si>
  <si>
    <t>Hazard Duty Pay</t>
  </si>
  <si>
    <t>Flight Duty Pay</t>
  </si>
  <si>
    <t>Foreign Language Pay</t>
  </si>
  <si>
    <t>Family Separation Allowance</t>
  </si>
  <si>
    <t>Other Take Home Pay</t>
  </si>
  <si>
    <t>Military Retirement Pay</t>
  </si>
  <si>
    <t>Rental Home Income</t>
  </si>
  <si>
    <t>Child Support/Alimony</t>
  </si>
  <si>
    <t>Second Job</t>
  </si>
  <si>
    <t>Other</t>
  </si>
  <si>
    <t>Spouse Gross Monthly Income</t>
  </si>
  <si>
    <t>Household Gross Income</t>
  </si>
  <si>
    <t>DEDUCTIONS</t>
  </si>
  <si>
    <t>FITW (Federal Income Tax Withheld)</t>
  </si>
  <si>
    <t>FICA (Medicare)</t>
  </si>
  <si>
    <t>State Income Tax</t>
  </si>
  <si>
    <t>SGLI Family/Spouse</t>
  </si>
  <si>
    <t>Tricare Dental</t>
  </si>
  <si>
    <t>Partial Pay</t>
  </si>
  <si>
    <t>Advance Payments</t>
  </si>
  <si>
    <t>Montgomery GI Bill</t>
  </si>
  <si>
    <t>Spouse Estimated Deductions</t>
  </si>
  <si>
    <t>TOTAL DEDUCTIONS</t>
  </si>
  <si>
    <t>Household Net Income</t>
  </si>
  <si>
    <t>MONTHLY EXPENSES</t>
  </si>
  <si>
    <t>LIVING EXPENSES (Page 1)</t>
  </si>
  <si>
    <t>HOUSEHOLD</t>
  </si>
  <si>
    <t>Maintenance/Repairs/Lawn Care</t>
  </si>
  <si>
    <t>Furniture/Decorations</t>
  </si>
  <si>
    <t>Fees/HOA Fees/Pool Fees</t>
  </si>
  <si>
    <t>UTILITY</t>
  </si>
  <si>
    <t>Cable/Satellite/Internet</t>
  </si>
  <si>
    <t>Cell Phone/Phone Cards/Landline</t>
  </si>
  <si>
    <t>Electricity</t>
  </si>
  <si>
    <t>Natural Gas/Propane</t>
  </si>
  <si>
    <t>Water/Garbage/Sewage</t>
  </si>
  <si>
    <t>TRANSPORTATION</t>
  </si>
  <si>
    <t>Gasoline</t>
  </si>
  <si>
    <t>Maintenance/Repairs</t>
  </si>
  <si>
    <t>Taxi/Bus/Uber/Lfyt/Train</t>
  </si>
  <si>
    <t>Taxes/Registration/Licensing</t>
  </si>
  <si>
    <t>FOOD</t>
  </si>
  <si>
    <t>Dining Out</t>
  </si>
  <si>
    <t>Groceries</t>
  </si>
  <si>
    <t>Lunches</t>
  </si>
  <si>
    <t>Vending Machines/Energy Drinks/Coffee</t>
  </si>
  <si>
    <t>Snacks/Chips/Candy</t>
  </si>
  <si>
    <t>INSURANCE</t>
  </si>
  <si>
    <t>Auto Insurance</t>
  </si>
  <si>
    <t xml:space="preserve">Renters/Homowner's Insurance </t>
  </si>
  <si>
    <t xml:space="preserve">Dental Insurance </t>
  </si>
  <si>
    <t>Health Insurance</t>
  </si>
  <si>
    <t>Life Insurance</t>
  </si>
  <si>
    <t>Vision Insurance</t>
  </si>
  <si>
    <t>Other Insurance</t>
  </si>
  <si>
    <t>HEALTHCARE</t>
  </si>
  <si>
    <t xml:space="preserve">Dental Expenses </t>
  </si>
  <si>
    <t>Eye Care/Glasses/Contacts</t>
  </si>
  <si>
    <t>Doctor/Hospital/Urgent Care</t>
  </si>
  <si>
    <t>Prescriptions/Medication Expenses</t>
  </si>
  <si>
    <t>LIVING EXPENSES (SUB-TOTAL, Page 1)</t>
  </si>
  <si>
    <t>LIVING EXPENSES (Page 2)</t>
  </si>
  <si>
    <t>CLOTHING/PERSONAL</t>
  </si>
  <si>
    <t>Average Monthly Clothing Purchases</t>
  </si>
  <si>
    <t>Hair-Cuts/Salon/Barber</t>
  </si>
  <si>
    <t>Tobacco/Vaping Products</t>
  </si>
  <si>
    <t>Alcohol/Beer/Wine/Spirits</t>
  </si>
  <si>
    <t>Health Club/Organizational Dues</t>
  </si>
  <si>
    <t>Personal Spending Fund</t>
  </si>
  <si>
    <t>Nails/Massage/Personal Grooming</t>
  </si>
  <si>
    <t>Makeup/Toiletries/Personal Supplies</t>
  </si>
  <si>
    <t>Education (Books, Tuition, Fees, Etc.)</t>
  </si>
  <si>
    <t>Gift Giving/Holidays</t>
  </si>
  <si>
    <t>CHILD CARE</t>
  </si>
  <si>
    <t>Allowance</t>
  </si>
  <si>
    <t>Day Care</t>
  </si>
  <si>
    <t>Diapers/Wipes/Etc.</t>
  </si>
  <si>
    <t>Athletic Events/Sporting Events</t>
  </si>
  <si>
    <t>Books/Magazines</t>
  </si>
  <si>
    <t>Computer Products</t>
  </si>
  <si>
    <t>Streaming Services</t>
  </si>
  <si>
    <t>Movie/Music Streaming</t>
  </si>
  <si>
    <t>Toys/Games</t>
  </si>
  <si>
    <t>Travel/Lodging</t>
  </si>
  <si>
    <t>Concerts/Theater/Clubs/Movies</t>
  </si>
  <si>
    <t>CONTRIBUTIONS</t>
  </si>
  <si>
    <t xml:space="preserve">Charities </t>
  </si>
  <si>
    <t>Religious Donations</t>
  </si>
  <si>
    <t>Monthly Expenses SUB-TOTAL Page 2</t>
  </si>
  <si>
    <t>Monthly Expenses SUB-TOTAL Page 1</t>
  </si>
  <si>
    <t xml:space="preserve">GRAND TOTAL OF  MONTHLY EXPENSES </t>
  </si>
  <si>
    <t>DEBT OBLIGATIONS</t>
  </si>
  <si>
    <t>MONTHLY DEBT OBLIGATIONS</t>
  </si>
  <si>
    <t>REMARKS
(MONTHS BEHIND, PAID BY ALLOTMENT, ETC.)</t>
  </si>
  <si>
    <t>PRIMARY MORTGAGE</t>
  </si>
  <si>
    <t>Credit Cards (bank, dept store, gas, etc.)</t>
  </si>
  <si>
    <t>Car Loan Payment</t>
  </si>
  <si>
    <t>Personal Loan Payment</t>
  </si>
  <si>
    <t>Consolidation Loans</t>
  </si>
  <si>
    <t>Student Loans</t>
  </si>
  <si>
    <t>Advanced Payments/Payday Loans</t>
  </si>
  <si>
    <t>Overpayments</t>
  </si>
  <si>
    <t>Military Aid Organizations (AER, NMCRS, AFAS)</t>
  </si>
  <si>
    <t>Family &amp; Friends</t>
  </si>
  <si>
    <t>TOTAL MONTHLY DEBT PAYMENT</t>
  </si>
  <si>
    <t>TOTAL OWED</t>
  </si>
  <si>
    <r>
      <rPr>
        <b/>
        <u/>
        <sz val="14"/>
        <rFont val="Candara"/>
        <family val="2"/>
      </rPr>
      <t>Debt to Income Ratio</t>
    </r>
    <r>
      <rPr>
        <b/>
        <u/>
        <sz val="16"/>
        <rFont val="Candara"/>
        <family val="2"/>
      </rPr>
      <t xml:space="preserve">
</t>
    </r>
    <r>
      <rPr>
        <b/>
        <sz val="10"/>
        <rFont val="Candara"/>
        <family val="2"/>
      </rPr>
      <t>Total Monthly Debt Payments divided by
 Household Gross Income X 100</t>
    </r>
  </si>
  <si>
    <r>
      <t xml:space="preserve">  </t>
    </r>
    <r>
      <rPr>
        <b/>
        <sz val="12"/>
        <rFont val="Calibri"/>
        <family val="2"/>
      </rPr>
      <t>≥</t>
    </r>
    <r>
      <rPr>
        <b/>
        <sz val="12"/>
        <rFont val="Arial"/>
        <family val="2"/>
      </rPr>
      <t xml:space="preserve"> 50% - Seek Financial Assistance</t>
    </r>
  </si>
  <si>
    <t xml:space="preserve">SAVINGS AND INVESTMENTS  </t>
  </si>
  <si>
    <t>TOTAL COMBINED NET INCOME/MONTH</t>
  </si>
  <si>
    <t>MONTHLY SAVINGS</t>
  </si>
  <si>
    <t>Emergency Fund Monthly Contributions</t>
  </si>
  <si>
    <t>Reserve Fund Monthly Contributions</t>
  </si>
  <si>
    <t>General Savings Account Contributions</t>
  </si>
  <si>
    <t>401(k) Monthly Contributions</t>
  </si>
  <si>
    <t>IRA Investments (Monthly)</t>
  </si>
  <si>
    <t>Other Savings Plans/ Savings Allotments</t>
  </si>
  <si>
    <t>SAVINGS AND INVESTMENTS TOTAL</t>
  </si>
  <si>
    <t>ASSETS</t>
  </si>
  <si>
    <t xml:space="preserve">LIABILITIES </t>
  </si>
  <si>
    <t>Cash on Hand</t>
  </si>
  <si>
    <t>Checking Accounts</t>
  </si>
  <si>
    <t>Auto Loans or Leases</t>
  </si>
  <si>
    <t>Savings Accounts</t>
  </si>
  <si>
    <t>Certificate of Deposit</t>
  </si>
  <si>
    <t>Cash Value of Life Insurance</t>
  </si>
  <si>
    <t>AAFES (Star Card)</t>
  </si>
  <si>
    <t>U.S. Savings Bonds</t>
  </si>
  <si>
    <t>Department Store Credit Cards</t>
  </si>
  <si>
    <t>Mutual Funds/Money Market</t>
  </si>
  <si>
    <t>Other Credit Cards</t>
  </si>
  <si>
    <t>Stocks/Bonds</t>
  </si>
  <si>
    <t>AER/NMCRS/AFAS Loan</t>
  </si>
  <si>
    <t>College Funds</t>
  </si>
  <si>
    <t>Other Loans (Friends, Relatives, etc.)</t>
  </si>
  <si>
    <t>401(k)/403(b)/TSP</t>
  </si>
  <si>
    <t>Advance/Overpayments</t>
  </si>
  <si>
    <t>IRA/Pensions</t>
  </si>
  <si>
    <t>TOTAL LIABILITIES</t>
  </si>
  <si>
    <t>TOTAL ASSETS</t>
  </si>
  <si>
    <t>REAL ESTATE (MARKET VALUE)</t>
  </si>
  <si>
    <t>MORTGAGES-BALANCE DUE</t>
  </si>
  <si>
    <t>Primary Home</t>
  </si>
  <si>
    <t>Second Home</t>
  </si>
  <si>
    <t>Rental Property</t>
  </si>
  <si>
    <t>Other (Vac Home/Trailer/Time Share)</t>
  </si>
  <si>
    <t>TOTAL REAL ESTATE</t>
  </si>
  <si>
    <t>TOTAL MORTGAGES-BALANCE DUE</t>
  </si>
  <si>
    <t>PERSONAL PROPERTY</t>
  </si>
  <si>
    <t>Vehicles/Motorcycles/Boats</t>
  </si>
  <si>
    <t>Furniture</t>
  </si>
  <si>
    <t>Jewelry</t>
  </si>
  <si>
    <t>Other (Collectibles, etc.)</t>
  </si>
  <si>
    <t>TOTAL PERSONAL PROPERTY</t>
  </si>
  <si>
    <t>NET WORTH (ASSETS-LIABILITIES)</t>
  </si>
  <si>
    <t>CASH FLOW SUMMARY</t>
  </si>
  <si>
    <t>TOTAL</t>
  </si>
  <si>
    <t>ACTUAL</t>
  </si>
  <si>
    <t>Paycheck Deductions</t>
  </si>
  <si>
    <t>Monthly Surplus or Deficit</t>
  </si>
  <si>
    <t>CURRENT FINANCIAL SITUTATION</t>
  </si>
  <si>
    <t>Total Debt</t>
  </si>
  <si>
    <t>Debt-to-Income Ratio</t>
  </si>
  <si>
    <t>Total Assets</t>
  </si>
  <si>
    <t>Net Worth</t>
  </si>
  <si>
    <t>Notes:</t>
  </si>
  <si>
    <t>Short-Term Goals (1 month - 1 year):</t>
  </si>
  <si>
    <t>Mid-Term Goals
(1-5 years):</t>
  </si>
  <si>
    <t>Long-Term Goals
(5-10+ years):</t>
  </si>
  <si>
    <t>NOTES:</t>
  </si>
  <si>
    <t>Income</t>
  </si>
  <si>
    <t>RMC Calculator</t>
  </si>
  <si>
    <t>http://militarypay.defense.gov/Calculators/RMC-Calculator/</t>
  </si>
  <si>
    <t>Expenses</t>
  </si>
  <si>
    <t>MyArmyBenefits</t>
  </si>
  <si>
    <t>https://myarmybenefits.us.army.mil/Benefit-Library/Federal-Benefits/Relocation-Assistance?serv=122</t>
  </si>
  <si>
    <t>Cost of Living</t>
  </si>
  <si>
    <t>https://www.bestplaces.net</t>
  </si>
  <si>
    <t>http://www.bankrate.com/calculators/savings/moving-cost-of-living-calculator.aspx</t>
  </si>
  <si>
    <t>https://www.money.cnn.com/calculator/pf/cost-of-living</t>
  </si>
  <si>
    <t>https://www.payscale.com/cost-of-living-calculator</t>
  </si>
  <si>
    <t>https://expatistan.com/cost-of-living</t>
  </si>
  <si>
    <t>Determining Taxes</t>
  </si>
  <si>
    <t>https://smartasset.com/taxes/income-taxes</t>
  </si>
  <si>
    <t>Pre-tax Retirement</t>
  </si>
  <si>
    <t>http://militarypay.defense.gov/Calculators/Active-Duty-Retirement/High-36-Calculator/</t>
  </si>
  <si>
    <t>https://smartasset.com/retirement/retirement-taxes</t>
  </si>
  <si>
    <t>Healthcare (Military)</t>
  </si>
  <si>
    <t>https://tricare.mil</t>
  </si>
  <si>
    <t>Healthcare (Civilian)</t>
  </si>
  <si>
    <t>https://www.healthcare.gov/see-plans/</t>
  </si>
  <si>
    <t>Life Insurance Needs</t>
  </si>
  <si>
    <t>https://lifehappens.org/insurancecalculators/calculate-human-life-value/</t>
  </si>
  <si>
    <t>https://lifehappens.org/insuranceoverview/life-insurance/calculate-yourneeds/</t>
  </si>
  <si>
    <t>VGLI</t>
  </si>
  <si>
    <t>https://www.benefits.va.gov/insurance/vgli.asp</t>
  </si>
  <si>
    <t>Debt</t>
  </si>
  <si>
    <t>Credit Report</t>
  </si>
  <si>
    <t>https://annualcreditreport.com</t>
  </si>
  <si>
    <t>FICO Score</t>
  </si>
  <si>
    <t>https://myfico.com</t>
  </si>
  <si>
    <t>Federal Trade Commission</t>
  </si>
  <si>
    <t>https://www.ftc.gov/about-ftc</t>
  </si>
  <si>
    <t>TransUnion</t>
  </si>
  <si>
    <t>https://www.transunion.com/creditdisputes/dispute-your-credit</t>
  </si>
  <si>
    <t>Experian</t>
  </si>
  <si>
    <t>https://experian.com/disputes/main.html</t>
  </si>
  <si>
    <t>Equifax</t>
  </si>
  <si>
    <t>https://www.ai.equifax.com/CreditInvestigation/home/getStarted.jsp</t>
  </si>
  <si>
    <t xml:space="preserve">Consumer Financial Protection Bureau </t>
  </si>
  <si>
    <t>https://www.consumerfinance.gov/complaint</t>
  </si>
  <si>
    <t>Settling Debt</t>
  </si>
  <si>
    <t>https://www.consumer.ftc.gov/articles/0145-settling-credit-card-debt</t>
  </si>
  <si>
    <t>https://www.consumer.ftc.gov/articles/0084-debt-relief-or-bankruptcy</t>
  </si>
  <si>
    <t>Know Your Rights
(Debt Collection)</t>
  </si>
  <si>
    <t>https://www.consumerfinance.gov/f/CFPB-Servicemembers-Know-Your-Rights-Handout-Debt-Collections.pdf</t>
  </si>
  <si>
    <t>Assets</t>
  </si>
  <si>
    <t>Military Retirement
(Active Duty)</t>
  </si>
  <si>
    <t>http://militarypay.defense.gov/Pay/Retirement</t>
  </si>
  <si>
    <t>Military Retirement
(Reserves)</t>
  </si>
  <si>
    <t>http://militarypay.defense.gov/Pay/Retirement/Reserve.aspx</t>
  </si>
  <si>
    <t>Blended Retirement System</t>
  </si>
  <si>
    <t>http://militarypay.defense.gov/BlendedRetirement/</t>
  </si>
  <si>
    <t>Thrift Savings Plan</t>
  </si>
  <si>
    <t>www.tsp.gov/staywithus</t>
  </si>
  <si>
    <t>Survivor Benefit Program</t>
  </si>
  <si>
    <t>https://www.dfas.mil/retiredmilitary/provide/sbp.html</t>
  </si>
  <si>
    <t>https://militarypay.defense.gov/Benefits/Survivor-Benefit-Program/Costs-and-Benefits/Spouse-Coverage</t>
  </si>
  <si>
    <t>https://www.dfas.mil/retiredmilitary/provide/sbp/coverage.html</t>
  </si>
  <si>
    <t>https://militarypay.defense.gov/Benefits/Survivor-Benefit-Program/Overview</t>
  </si>
  <si>
    <t>Rent or Buy?</t>
  </si>
  <si>
    <t>https://consumerfinance.gov/owning-a-home/</t>
  </si>
  <si>
    <t>http://www.freddiemac.com/singlefamily/service/mha_modification.html</t>
  </si>
  <si>
    <t>http://www.bankrate.com/calculators/mortgage/rent-to-buy-home.aspx</t>
  </si>
  <si>
    <t>http://www.knowyouroptions.com/</t>
  </si>
  <si>
    <t>http://myhome.freddiemac.com/resources/calculators.html</t>
  </si>
  <si>
    <t>https://www.realtor.com/mortgage/tools/rent-or-buy-calculator</t>
  </si>
  <si>
    <t>Net Worth: Home Value</t>
  </si>
  <si>
    <t>zillow.com</t>
  </si>
  <si>
    <t>remax.com</t>
  </si>
  <si>
    <t>redfin.com</t>
  </si>
  <si>
    <t>Net Worth: Car Value</t>
  </si>
  <si>
    <t>Kbb.com</t>
  </si>
  <si>
    <t>edmunds.com/official_site</t>
  </si>
  <si>
    <t>carfax.com</t>
  </si>
  <si>
    <t>Net Worth: Personal Property</t>
  </si>
  <si>
    <t>https://www.sapling.com/6283255/calculate-value-personal-property</t>
  </si>
  <si>
    <t>Social Security</t>
  </si>
  <si>
    <t>http://www.socialsecurity.gov/estimator</t>
  </si>
  <si>
    <t>www.socialsecurity.gov/retire2</t>
  </si>
  <si>
    <t>https://www.ssa.gov/planners/retire/retirechart.html</t>
  </si>
  <si>
    <t>MyPay</t>
  </si>
  <si>
    <t>http://mypay.dfas.mil</t>
  </si>
  <si>
    <t>Spotting Fraud and Scams</t>
  </si>
  <si>
    <t>https://www.sgbconline.com/assets/files/wu1HjCek/r/CFPB+How+to+Spot+Frauds+%26+Scams.pdf</t>
  </si>
  <si>
    <t>Financial Coaching</t>
  </si>
  <si>
    <t>https://files.consumerfinance.gov/f/201505_cfpb_financial-coaching-delivery-sites.pdf</t>
  </si>
  <si>
    <t>Participant Assessment</t>
  </si>
  <si>
    <t>www.dmdc.osd.mil/tgpsp</t>
  </si>
  <si>
    <t>Month 1</t>
  </si>
  <si>
    <t>Month 2</t>
  </si>
  <si>
    <t>Month 3</t>
  </si>
  <si>
    <t>Month 4</t>
  </si>
  <si>
    <t>Month 5</t>
  </si>
  <si>
    <t>Month 6</t>
  </si>
  <si>
    <t>Month 7</t>
  </si>
  <si>
    <t>Month 8</t>
  </si>
  <si>
    <t>Month 9</t>
  </si>
  <si>
    <t>Month 10</t>
  </si>
  <si>
    <t>Month 11</t>
  </si>
  <si>
    <t>Month 12</t>
  </si>
  <si>
    <t>Projected Gross Civilian Income (base, commission, bonus)</t>
  </si>
  <si>
    <t>Projected Gross Spouse Income (base, commission, bonus)</t>
  </si>
  <si>
    <t>Other Projected Taxable Income</t>
  </si>
  <si>
    <t>ALL DEDUCTIONS</t>
  </si>
  <si>
    <t>ADDITIONAL NON-TAXABLE INCOME</t>
  </si>
  <si>
    <t>Emergency Fund, Reserve, Goal Fund</t>
  </si>
  <si>
    <t>Investments/IRAs/TSP/401(k), etc.</t>
  </si>
  <si>
    <t xml:space="preserve">Debt-to-Income Ratio </t>
  </si>
  <si>
    <r>
      <rPr>
        <b/>
        <sz val="11"/>
        <rFont val="Arial"/>
        <family val="2"/>
      </rPr>
      <t>NEW EXPENSES</t>
    </r>
    <r>
      <rPr>
        <sz val="11"/>
        <rFont val="Arial"/>
        <family val="2"/>
      </rPr>
      <t xml:space="preserve"> (After Transition)</t>
    </r>
  </si>
  <si>
    <t>Financial Planning for Transition</t>
  </si>
  <si>
    <t>LES - Active Duty</t>
  </si>
  <si>
    <t xml:space="preserve"> Out of Military</t>
  </si>
  <si>
    <t>Bank/Credit Card Statement</t>
  </si>
  <si>
    <t>Total Housing Expenses:</t>
  </si>
  <si>
    <t>Total Pet Care:</t>
  </si>
  <si>
    <t>Total Utilities:</t>
  </si>
  <si>
    <t xml:space="preserve">Total Transportation: </t>
  </si>
  <si>
    <t xml:space="preserve">Total Food: </t>
  </si>
  <si>
    <t>Total Insurance:</t>
  </si>
  <si>
    <t>Total Healthcare:</t>
  </si>
  <si>
    <t>Total Clothing:</t>
  </si>
  <si>
    <t>Total Personal Care:</t>
  </si>
  <si>
    <t xml:space="preserve">Total Education: </t>
  </si>
  <si>
    <t xml:space="preserve">Total Child Care: </t>
  </si>
  <si>
    <t>LEISURE/ENTERTAINMENT/HOBBIES</t>
  </si>
  <si>
    <t>Total Leisure/Entertainment/Hobbies:</t>
  </si>
  <si>
    <t xml:space="preserve">Total Contributions: </t>
  </si>
  <si>
    <t>S.M.A.R.T.</t>
  </si>
  <si>
    <t xml:space="preserve">Credit Score - Optional to Include </t>
  </si>
  <si>
    <t>Command your Cash</t>
  </si>
  <si>
    <t>https://usaaef.org</t>
  </si>
  <si>
    <t>https://www.ftc.gov</t>
  </si>
  <si>
    <t>Consumer Financial Protection Bureau</t>
  </si>
  <si>
    <t>https://www.consumerfinance.gov</t>
  </si>
  <si>
    <t>Money Management for Military Kids</t>
  </si>
  <si>
    <t>https://www.consumerfinance.gov/about-us/blog/abcs-money-management-military-kids/</t>
  </si>
  <si>
    <t>Buying a House: Tools and Resources</t>
  </si>
  <si>
    <t>https://www.consumerfinance.gov/owning-a-home/</t>
  </si>
  <si>
    <t>Mortgage Payoff Calculator</t>
  </si>
  <si>
    <t>https://www.daveramsey.com/mortgage-payoff-calculator</t>
  </si>
  <si>
    <t>Electronics</t>
  </si>
  <si>
    <t>Firearms</t>
  </si>
  <si>
    <r>
      <t xml:space="preserve">ASSETS, LIABILITIES AND </t>
    </r>
    <r>
      <rPr>
        <b/>
        <u/>
        <sz val="14"/>
        <color theme="1"/>
        <rFont val="Calibri"/>
        <family val="2"/>
        <scheme val="minor"/>
      </rPr>
      <t>NET WORTH</t>
    </r>
    <r>
      <rPr>
        <b/>
        <sz val="14"/>
        <color theme="1"/>
        <rFont val="Calibri"/>
        <family val="2"/>
        <scheme val="minor"/>
      </rPr>
      <t xml:space="preserve"> --&gt; BASED ON:  Today's Date  of Total Balance  of each account/debt(liability) AND Fair Market Value if sell (asset)</t>
    </r>
  </si>
  <si>
    <t>Signature/Personal Loans</t>
  </si>
  <si>
    <t>Credit Cards (dept store)</t>
  </si>
  <si>
    <t>Credit Cards (bank, gas, etc.)</t>
  </si>
  <si>
    <t>Car Loan Payment (combined)</t>
  </si>
  <si>
    <t>CURRENT OUTSTANDING BALANCE</t>
  </si>
  <si>
    <t>PROJECTED Monthly PAYMENT</t>
  </si>
  <si>
    <t>TOTAL Monthly GROSS COMPENSATION</t>
  </si>
  <si>
    <t>Total Federal Taxes (FICA: Social Security &amp; Medicare)  (7.65% of gross income)</t>
  </si>
  <si>
    <t>Total of All Other Deductions</t>
  </si>
  <si>
    <t>Total of All Allotments</t>
  </si>
  <si>
    <t>Total of All Non-Taxable Earnings - Other</t>
  </si>
  <si>
    <t>TOTAL EXPENSES</t>
  </si>
  <si>
    <t xml:space="preserve">TOTAL SAVINGS AND INVESTMENTS </t>
  </si>
  <si>
    <t>TOTAL NET INCOME PAY</t>
  </si>
  <si>
    <t xml:space="preserve">TOTAL OF ALL DEDUCTIONS </t>
  </si>
  <si>
    <t xml:space="preserve">TOTAL EXPENSES </t>
  </si>
  <si>
    <t>TOTAL INCOME AFTER SAVINGS AND EXPENSES</t>
  </si>
  <si>
    <t xml:space="preserve"> CREDITOR/DEBT</t>
  </si>
  <si>
    <t xml:space="preserve">TOTAL DEBT </t>
  </si>
  <si>
    <t>TOTAL INCOME AFTER SAVINGS</t>
  </si>
  <si>
    <t>Meal Deductions</t>
  </si>
  <si>
    <t>Federal Trade Commission- General</t>
  </si>
  <si>
    <t>https://files.consumerfinance.gov/f/documents/201606_cfpb_take-control-of-your-auto-loan-guide.pdf</t>
  </si>
  <si>
    <t>realtor.com</t>
  </si>
  <si>
    <t>truila.com</t>
  </si>
  <si>
    <t>nada.com</t>
  </si>
  <si>
    <t xml:space="preserve">COMBINED INCOME                                    </t>
  </si>
  <si>
    <t>Additional remarks below:</t>
  </si>
  <si>
    <t>Investing: An Introduction</t>
  </si>
  <si>
    <t>https://www.investopedia.com/articles/basics/11/3-s-simple-investing.asp</t>
  </si>
  <si>
    <t>https://www.dol.gov/general/siteindex</t>
  </si>
  <si>
    <t>A-Z Index- Some From Financial Realm</t>
  </si>
  <si>
    <t>https://saveandinvest.org/military-retirement/understand-your-thrift-savings-plan</t>
  </si>
  <si>
    <t>Understand Your Thrift Savings Plan</t>
  </si>
  <si>
    <t>https://saveandinvest.org/military-retirement/thinking-about-rolling-over-funds-your-thrift-savings-plan-consider</t>
  </si>
  <si>
    <t>Thinking About Rolling Over Funds From  your TSP</t>
  </si>
  <si>
    <t>Save and Invest</t>
  </si>
  <si>
    <t>https://www.consumerfinance.gov/start-small-save-up/start-saving/</t>
  </si>
  <si>
    <t>Start Saving</t>
  </si>
  <si>
    <t>https://saveandinvest.org/tools-and-resources</t>
  </si>
  <si>
    <t>https://www.experian.com/blogs/ask-experian/credit-education/improving-credit/improve-credit-score/</t>
  </si>
  <si>
    <t>Improving your Credit Score - Experian</t>
  </si>
  <si>
    <t>https://www.nerdwallet.com/article/finance/raise-credit-score-fast</t>
  </si>
  <si>
    <t>8 ways to Build Credit Fast - NerdWallet</t>
  </si>
  <si>
    <t>https://www.forbes.com/sites/gingerdean/2016/10/31/8-ways-to-increase-your-credit-score-by-100-points/?sh=7058a06745a2</t>
  </si>
  <si>
    <t>8 Ways to Increase Your Credit Score by 100 Points - Forbes</t>
  </si>
  <si>
    <r>
      <rPr>
        <b/>
        <sz val="12"/>
        <color rgb="FFBC5908"/>
        <rFont val="Calibri"/>
        <family val="2"/>
        <scheme val="minor"/>
      </rPr>
      <t>Scroll Right for "How to" information--&gt;</t>
    </r>
    <r>
      <rPr>
        <b/>
        <sz val="12"/>
        <color rgb="FFFF0000"/>
        <rFont val="Calibri"/>
        <family val="2"/>
        <scheme val="minor"/>
      </rPr>
      <t xml:space="preserve"> </t>
    </r>
    <r>
      <rPr>
        <b/>
        <sz val="12"/>
        <color theme="1"/>
        <rFont val="Calibri"/>
        <family val="2"/>
        <scheme val="minor"/>
      </rPr>
      <t xml:space="preserve"> 12-MONTH  SERVICE Spend Plan --&gt; Month 1-6 Active Duty; Month 7-12 Projected 1st 6 months out --&gt; Scroll Right for "How to" information</t>
    </r>
  </si>
  <si>
    <r>
      <rPr>
        <b/>
        <sz val="12"/>
        <color rgb="FFBC5908"/>
        <rFont val="Calibri"/>
        <family val="2"/>
        <scheme val="minor"/>
      </rPr>
      <t>Scroll Right for "How to" information--&gt;</t>
    </r>
    <r>
      <rPr>
        <b/>
        <sz val="12"/>
        <color theme="1"/>
        <rFont val="Calibri"/>
        <family val="2"/>
        <scheme val="minor"/>
      </rPr>
      <t xml:space="preserve">  12-MONTH  SERVICE Spend Plan --&gt; Month 1-6 Active Duty; Month 7-12 Projected 1st 6 months out --&gt; Scroll Right for "How to" information</t>
    </r>
  </si>
  <si>
    <t>FINANCIAL S.M.A.R.T. GOALS</t>
  </si>
  <si>
    <t>Auto Loan Purchasing</t>
  </si>
  <si>
    <t>https://www.bankrate.com/calculators/auto/early-payment-payoff-calculator.aspx</t>
  </si>
  <si>
    <t>Pet Care/Vet Bills</t>
  </si>
  <si>
    <t>Training</t>
  </si>
  <si>
    <t>Food/Treats</t>
  </si>
  <si>
    <t>Toys</t>
  </si>
  <si>
    <t>CURRENT  Monthly PAYMENT</t>
  </si>
  <si>
    <t>https://www.tiaa.org/public/learn/prepare-unexpected/how-to-prepare-financially-before-and-after-divorce</t>
  </si>
  <si>
    <t>https://www.tiaa.org/public/learn/prepare-unexpected/avoid-common-investing-mistakes</t>
  </si>
  <si>
    <t xml:space="preserve">Common Investing Mistakes </t>
  </si>
  <si>
    <t xml:space="preserve">Top Financial Q's to ask during divorce </t>
  </si>
  <si>
    <t>https://www.tiaa.org/public/learn/personal-finance-101/building-an-emergency-fund</t>
  </si>
  <si>
    <t>Building an Emergency Fund</t>
  </si>
  <si>
    <t>https://www.militaryonesource.mil/leaders-service-providers/money-management/</t>
  </si>
  <si>
    <t>Money Management via Military One Source</t>
  </si>
  <si>
    <t>Property Taxes</t>
  </si>
  <si>
    <t>Auto Loan Payoff Calculator</t>
  </si>
  <si>
    <t xml:space="preserve">FICA (Social Security) </t>
  </si>
  <si>
    <t>Total of All Non-Taxable Earnings - BAS, OCONUS COLA</t>
  </si>
  <si>
    <t>VA Benefits - Disability or M.E.B.</t>
  </si>
  <si>
    <t xml:space="preserve">AFRH </t>
  </si>
  <si>
    <t xml:space="preserve">SGLI AND T-SGLI </t>
  </si>
  <si>
    <t>TSP (ROTH and TRADITIONAL)</t>
  </si>
  <si>
    <t>SDP</t>
  </si>
  <si>
    <t xml:space="preserve">OHA </t>
  </si>
  <si>
    <t>Base Pay/ Anticipated Monthly CivilianPay</t>
  </si>
  <si>
    <t>Membership fees/subscriptions</t>
  </si>
  <si>
    <t>TOTAL Monthly Contributions Emergency, Reserve, Goal Fund:</t>
  </si>
  <si>
    <t>TOTAL Monthly Contributions Investments/IRAs/TSP/401(k), etc.:</t>
  </si>
  <si>
    <t>Debt Elemination Plan</t>
  </si>
  <si>
    <t>https://powerpay.org/index.php</t>
  </si>
  <si>
    <r>
      <rPr>
        <sz val="14"/>
        <color theme="1"/>
        <rFont val="Calibri"/>
        <family val="2"/>
        <scheme val="minor"/>
      </rPr>
      <t>ARMY - TRANSITION ASSISTANCE PROGRAM</t>
    </r>
    <r>
      <rPr>
        <sz val="11"/>
        <color theme="1"/>
        <rFont val="Calibri"/>
        <family val="2"/>
        <scheme val="minor"/>
      </rPr>
      <t xml:space="preserve">
  Materials to Support:
 </t>
    </r>
    <r>
      <rPr>
        <b/>
        <sz val="14"/>
        <color theme="1"/>
        <rFont val="Calibri"/>
        <family val="2"/>
        <scheme val="minor"/>
      </rPr>
      <t>Financial Planning for Transition
June 2021</t>
    </r>
    <r>
      <rPr>
        <sz val="11"/>
        <color theme="1"/>
        <rFont val="Calibri"/>
        <family val="2"/>
        <scheme val="minor"/>
      </rPr>
      <t xml:space="preserve">
</t>
    </r>
    <r>
      <rPr>
        <b/>
        <sz val="11"/>
        <color theme="1"/>
        <rFont val="Calibri"/>
        <family val="2"/>
        <scheme val="minor"/>
      </rPr>
      <t>AUTHORITY</t>
    </r>
    <r>
      <rPr>
        <sz val="11"/>
        <color theme="1"/>
        <rFont val="Calibri"/>
        <family val="2"/>
        <scheme val="minor"/>
      </rPr>
      <t xml:space="preserve">: 10 U.S.C. Section 1142 and Section 1144; National Defense Authorization Act (NDAA) 2019; DoD Directive 1332.35 (dated September 26, 2019), Transition Assistance Program (TAP) for Military Personnel; Department of Defense Directive-type Memorandum (DTM) 19-09 – Financial Readiness Common Military Training Requirements; E.O. 9397, as amended (SSN), and Army Directive 2019-26, Implementation of Changes to the Transition Assistance Program (09/11/2019).
</t>
    </r>
    <r>
      <rPr>
        <b/>
        <sz val="11"/>
        <color theme="1"/>
        <rFont val="Calibri"/>
        <family val="2"/>
        <scheme val="minor"/>
      </rPr>
      <t>PRINCIPAL PURPOSE(S):</t>
    </r>
    <r>
      <rPr>
        <sz val="11"/>
        <color theme="1"/>
        <rFont val="Calibri"/>
        <family val="2"/>
        <scheme val="minor"/>
      </rPr>
      <t xml:space="preserve"> To document achievement of Career Readiness Standards commensurate with the Soldier's desired employment, education, technical training, and/or entrepreneurial objectives.
</t>
    </r>
    <r>
      <rPr>
        <b/>
        <sz val="11"/>
        <color theme="1"/>
        <rFont val="Calibri"/>
        <family val="2"/>
        <scheme val="minor"/>
      </rPr>
      <t>ROUTINE USE(S):</t>
    </r>
    <r>
      <rPr>
        <sz val="11"/>
        <color theme="1"/>
        <rFont val="Calibri"/>
        <family val="2"/>
        <scheme val="minor"/>
      </rPr>
      <t xml:space="preserve"> The DoD "Blanket Routine Uses" found at:
 https://dpcld.defense.gov/Privacy/SORNsIndex/Blanket-Routine-Uses.aspx apply.
</t>
    </r>
    <r>
      <rPr>
        <b/>
        <sz val="11"/>
        <color theme="1"/>
        <rFont val="Calibri"/>
        <family val="2"/>
        <scheme val="minor"/>
      </rPr>
      <t>DISCLOSURE:</t>
    </r>
    <r>
      <rPr>
        <sz val="11"/>
        <color theme="1"/>
        <rFont val="Calibri"/>
        <family val="2"/>
        <scheme val="minor"/>
      </rPr>
      <t xml:space="preserve"> Voluntary; however, if the requested information is not provided, it may not be possible to initiate preseparation counseling and other transition assistance services or develop an Individual Transition Plan (ITP) for a Soldier if the information is not provided.
</t>
    </r>
  </si>
  <si>
    <t>Based on Relocation to</t>
  </si>
  <si>
    <t>Military Retirement Income</t>
  </si>
  <si>
    <t xml:space="preserve">Additional Resources/websites </t>
  </si>
  <si>
    <t>Investor Education Foundation</t>
  </si>
  <si>
    <t>http://www.finrafoundation.org/programs</t>
  </si>
  <si>
    <t>https://www.nerdwallet.com/article/finance/best-budget-apps</t>
  </si>
  <si>
    <t>The 7 Best Budget Apps for 2021</t>
  </si>
  <si>
    <t>Gift Giving/Birthdays</t>
  </si>
  <si>
    <t xml:space="preserve">https://www.nerdwallet.com/article/finance/net-worth-calculator?trk=nw_gn_5.0  </t>
  </si>
  <si>
    <t>Net Worth Calculator: Find Your Net Worth</t>
  </si>
  <si>
    <t>https://www.investopedia.com/best-budgeting-apps-5085405</t>
  </si>
  <si>
    <t>Best Budgeting Apps</t>
  </si>
  <si>
    <t>HOUSEHOLD EXPENSES</t>
  </si>
  <si>
    <t xml:space="preserve">PET CARE </t>
  </si>
  <si>
    <t xml:space="preserve">PERSONAL CARE </t>
  </si>
  <si>
    <t xml:space="preserve">EDUCATION  </t>
  </si>
  <si>
    <t xml:space="preserve"> </t>
  </si>
  <si>
    <t>Total Househould - Rent</t>
  </si>
  <si>
    <t>PROJECTED-After Separate</t>
  </si>
  <si>
    <t>CURRENT-     Active Duty</t>
  </si>
  <si>
    <t xml:space="preserve">Membership/Annaul Fees - Credit Card </t>
  </si>
  <si>
    <t>Vitamins/Essential Oils</t>
  </si>
  <si>
    <t xml:space="preserve">Total Household Rent: </t>
  </si>
  <si>
    <t xml:space="preserve"> SAVINGS  (Contributions)</t>
  </si>
  <si>
    <r>
      <t>Total Miscellaneous /One time Costs (Moving, ATM fees, stamps, etc.)-</t>
    </r>
    <r>
      <rPr>
        <b/>
        <sz val="11"/>
        <color rgb="FFFF0000"/>
        <rFont val="Calibri"/>
        <family val="2"/>
        <scheme val="minor"/>
      </rPr>
      <t>*MANUALLY ADDED*</t>
    </r>
  </si>
  <si>
    <t>Parking Decal for Work/School</t>
  </si>
  <si>
    <t>Household Non-Taxable Income</t>
  </si>
  <si>
    <t>Savings &amp; Investments Monthly Contributions</t>
  </si>
  <si>
    <t>Total Monthly Debt Payments</t>
  </si>
  <si>
    <t>Living Expenses</t>
  </si>
  <si>
    <t>Location going to - City, ST - Zip Code:</t>
  </si>
  <si>
    <t>A $ in row 72 without a parenthesis sign ($#) around it means you have extra funds. This represents having a surplus.                                                                                       A parenthesis sign (#) around the $ in row 71 means you are in the negative and have more going out then coming in. This represents having a deficit.</t>
  </si>
  <si>
    <t>SURPLUS OR DEFICIT ($#):  TOTAL Balance (INCOME) AFTER SAVINGS, EXPENSES, DEBT</t>
  </si>
  <si>
    <r>
      <t xml:space="preserve">The results that show, to the left, are for your </t>
    </r>
    <r>
      <rPr>
        <sz val="12"/>
        <color rgb="FFFF0000"/>
        <rFont val="Calibri"/>
        <family val="2"/>
        <scheme val="minor"/>
      </rPr>
      <t>active</t>
    </r>
    <r>
      <rPr>
        <sz val="12"/>
        <color theme="1"/>
        <rFont val="Calibri"/>
        <family val="2"/>
        <scheme val="minor"/>
      </rPr>
      <t xml:space="preserve"> </t>
    </r>
    <r>
      <rPr>
        <sz val="12"/>
        <color rgb="FFFF0000"/>
        <rFont val="Calibri"/>
        <family val="2"/>
        <scheme val="minor"/>
      </rPr>
      <t>duty</t>
    </r>
    <r>
      <rPr>
        <sz val="12"/>
        <color theme="1"/>
        <rFont val="Calibri"/>
        <family val="2"/>
        <scheme val="minor"/>
      </rPr>
      <t xml:space="preserve"> months and will need to be entered on the left hand side (column B) for Federal and State income taxes</t>
    </r>
  </si>
  <si>
    <r>
      <t xml:space="preserve">The results that show, to the left, are for your </t>
    </r>
    <r>
      <rPr>
        <sz val="12"/>
        <color rgb="FFFF0000"/>
        <rFont val="Calibri"/>
        <family val="2"/>
        <scheme val="minor"/>
      </rPr>
      <t>projected</t>
    </r>
    <r>
      <rPr>
        <sz val="12"/>
        <color theme="1"/>
        <rFont val="Calibri"/>
        <family val="2"/>
        <scheme val="minor"/>
      </rPr>
      <t xml:space="preserve"> (planned) first six months out of separation will need to be entered on the left hand side (column H) for Federal and State income taxes</t>
    </r>
  </si>
  <si>
    <t>Retirment Income</t>
  </si>
  <si>
    <t>Total Housing Expenses (Taxes, repairs, etc.)</t>
  </si>
  <si>
    <t>Total Utilities (Cable, gas, telephone, cell, electric, water, garbage, etc.)</t>
  </si>
  <si>
    <t>Total Food Costs (Dining out, groceries, lunches, vending machines, etc.)</t>
  </si>
  <si>
    <t>Total Transportation Costs (Gasoline, maintenance, parking, bus, taxes/registration/licensing, etc.)</t>
  </si>
  <si>
    <t>Total Insurance (Auto, Home, Life, Health, Dental, Warranties, etc.)</t>
  </si>
  <si>
    <t>Total Healthcare Payments/Co-pays/Deductibles (Dental, eye care, hospital, physician, prescriptions, etc.)</t>
  </si>
  <si>
    <t>Total Clothing (Laundry, dry cleaning, purchases, etc.)</t>
  </si>
  <si>
    <t>Total Child Care (Allowances, daycare, child support, diapers, wipes, school projects, etc.)</t>
  </si>
  <si>
    <t>Total Pet Care (Food, supplies, veterinarian services, boarding, grooming, etc.)</t>
  </si>
  <si>
    <t xml:space="preserve">Total Personal Expense (Beauty shop/barber, cigarettes, wine, health clubs, organizational dues, personal spending, toiletries, etc.) </t>
  </si>
  <si>
    <t>Total Educational Expenses (Books, supplies, fees, additional costs, etc.)</t>
  </si>
  <si>
    <t>Total Leisure/Hobbies (Athletic events, sporting goods, books, magazines, CD/DVD, movies, toys, travel, other entertainment, etc.)</t>
  </si>
  <si>
    <t>Total Gifts/Charities (Church, birthdays, anniversaries, etc.)</t>
  </si>
  <si>
    <t xml:space="preserve">Allotments </t>
  </si>
  <si>
    <t>Projected deductions based on employer and state</t>
  </si>
  <si>
    <t>January</t>
  </si>
  <si>
    <t>February</t>
  </si>
  <si>
    <t>March</t>
  </si>
  <si>
    <t>April</t>
  </si>
  <si>
    <t>May</t>
  </si>
  <si>
    <t>June</t>
  </si>
  <si>
    <t>July</t>
  </si>
  <si>
    <t>August</t>
  </si>
  <si>
    <t>September</t>
  </si>
  <si>
    <t>October</t>
  </si>
  <si>
    <t>November</t>
  </si>
  <si>
    <t>December</t>
  </si>
  <si>
    <t xml:space="preserve">January </t>
  </si>
  <si>
    <t>DEBT - Monthly Payments</t>
  </si>
  <si>
    <t>GRAND TOTAL MONTHLY DEBT PAYMENT</t>
  </si>
  <si>
    <t>OVERALL TOTAL OF EXPENSES AND DEBT YOU PAID EACH MONTH</t>
  </si>
  <si>
    <t xml:space="preserve">DUE DATE </t>
  </si>
  <si>
    <t>Total State Income Tax from smartasset.com DIVIDED BY 12 MONTHS</t>
  </si>
  <si>
    <r>
      <t xml:space="preserve">Total Federal Taxes (FITW: Federal Income Tax Witholding) from smartasset.com </t>
    </r>
    <r>
      <rPr>
        <b/>
        <sz val="11"/>
        <color theme="1"/>
        <rFont val="Calibri"/>
        <family val="2"/>
        <scheme val="minor"/>
      </rPr>
      <t>DIVIDED BY 12 MONTHS</t>
    </r>
  </si>
  <si>
    <t>First &amp; Last Name and Rank</t>
  </si>
  <si>
    <t>Filing State (not Status)</t>
  </si>
  <si>
    <t>This reflects the state you currently file taxes in. If unsure, what is your state of "residence"</t>
  </si>
  <si>
    <r>
      <t>TOTAL Annual (yearly) Household Income (Gross Compensation) -</t>
    </r>
    <r>
      <rPr>
        <b/>
        <sz val="12"/>
        <color theme="1"/>
        <rFont val="Calibri"/>
        <family val="2"/>
        <scheme val="minor"/>
      </rPr>
      <t xml:space="preserve"> scroll right for "How To" information and website</t>
    </r>
  </si>
  <si>
    <t>Total of All Non-Taxable Earnings - BAH (current) / G.I. Bill (projected)</t>
  </si>
  <si>
    <t xml:space="preserve">G.I. Bill </t>
  </si>
  <si>
    <t>BAH (Housing)</t>
  </si>
  <si>
    <t>Projected Annual Household Income</t>
  </si>
  <si>
    <t>Federal Income Taxes (result from smartasset.com)</t>
  </si>
  <si>
    <t>State  Income Taxes (result from smartasset.com)</t>
  </si>
  <si>
    <t>Federal  Income Taxes</t>
  </si>
  <si>
    <t>State Income Taxes</t>
  </si>
  <si>
    <t>ROTH TSP Withdrawal Rules</t>
  </si>
  <si>
    <t>https://plan-your-federal-retirement.com/roth-tsp-withdrawal-rules/</t>
  </si>
  <si>
    <t>TSP.GOV - Withdrawing from Your TSP</t>
  </si>
  <si>
    <t>https://www.tsp.gov/publications/tspbk02.pdf</t>
  </si>
  <si>
    <t>https://www.investopedia.com/roth-ira-withdrawal-rules-4769951</t>
  </si>
  <si>
    <t>Investopedia - Roth IRAs</t>
  </si>
  <si>
    <t>https://smartasset.com/mortgage/cost-of-living-calculator</t>
  </si>
  <si>
    <t>Cost of Living Comparison</t>
  </si>
  <si>
    <t xml:space="preserve">Dining Out/Restaurants/Fast Food </t>
  </si>
  <si>
    <t>Gasoline and Fuel</t>
  </si>
  <si>
    <t>Alcohol/Beer/Wine/Spirits/Bars</t>
  </si>
  <si>
    <t>Location</t>
  </si>
  <si>
    <t>Medicine</t>
  </si>
  <si>
    <t>Heating Fuel</t>
  </si>
  <si>
    <t>NOTE: Car Payment goes on Debt tab</t>
  </si>
  <si>
    <t>Note: Mortgage goes on Debt tab</t>
  </si>
  <si>
    <t>Monthly Rent</t>
  </si>
  <si>
    <t>Vitamins/Supplements/Essential Oils</t>
  </si>
  <si>
    <t>Membership fees/Annual subscriptions</t>
  </si>
  <si>
    <t>www.militarysave.org</t>
  </si>
  <si>
    <t>Tips on saving money, reduce debt, build wealth</t>
  </si>
  <si>
    <t>FINRA Retirement Calculator</t>
  </si>
  <si>
    <t>www.finra.org/retirementcalculator</t>
  </si>
  <si>
    <t>Creating and executing financial action and spending plans</t>
  </si>
  <si>
    <t>www.finra.org/military</t>
  </si>
  <si>
    <t>Legal Assistance</t>
  </si>
  <si>
    <t>www.militaryonesource.mil/financial-legal/legal</t>
  </si>
  <si>
    <t>Getting Important Documents in order</t>
  </si>
  <si>
    <t>www.mildocs.org</t>
  </si>
  <si>
    <t>FINRA Managing everyday finances</t>
  </si>
  <si>
    <t>www.finra.org/personal-finances</t>
  </si>
  <si>
    <t>Check Investment Professional Credentials</t>
  </si>
  <si>
    <t>brokercheck.finra.org</t>
  </si>
  <si>
    <t>Secondary Mortgage</t>
  </si>
  <si>
    <t>Primary Mortgage</t>
  </si>
  <si>
    <t>Second Mortgage</t>
  </si>
  <si>
    <r>
      <t xml:space="preserve">Total of All Non-Taxable Earnings - </t>
    </r>
    <r>
      <rPr>
        <sz val="11"/>
        <color rgb="FFFF0000"/>
        <rFont val="Calibri"/>
        <family val="2"/>
        <scheme val="minor"/>
      </rPr>
      <t>M.E.B/V.A. Disability</t>
    </r>
  </si>
  <si>
    <t>NOTE: Monthly Credit Card payments goes on Debt tab</t>
  </si>
  <si>
    <t>IF ANY PERSONAL CARE IS included in Groceries- add a remark</t>
  </si>
  <si>
    <t>Professional Development (Work/Certificates/CEU)</t>
  </si>
  <si>
    <t>Laundromat/Soap/Dry Cleaning</t>
  </si>
  <si>
    <t>Average Monthly Clothing/Shoe Purchases</t>
  </si>
  <si>
    <r>
      <rPr>
        <b/>
        <i/>
        <sz val="12"/>
        <rFont val="Calibri"/>
        <family val="2"/>
        <scheme val="minor"/>
      </rPr>
      <t>Laundromat</t>
    </r>
    <r>
      <rPr>
        <sz val="12"/>
        <rFont val="Calibri"/>
        <family val="2"/>
        <scheme val="minor"/>
      </rPr>
      <t>/Soap/Dry Cleaning</t>
    </r>
  </si>
  <si>
    <r>
      <t xml:space="preserve">  </t>
    </r>
    <r>
      <rPr>
        <b/>
        <sz val="12"/>
        <rFont val="Calibri"/>
        <family val="2"/>
      </rPr>
      <t>≤</t>
    </r>
    <r>
      <rPr>
        <b/>
        <sz val="12"/>
        <rFont val="Arial"/>
        <family val="2"/>
      </rPr>
      <t xml:space="preserve"> 36% - Acceptable Level of Debt</t>
    </r>
  </si>
  <si>
    <t xml:space="preserve">  37%-49% - Use Caution, Consider Reduction</t>
  </si>
  <si>
    <t>This DOES NOT SHOW/ACCOUNT FOR   YOUR INCOMING CASH FLOW/INCOME!</t>
  </si>
  <si>
    <t>Professional Development (work/certificates/CEU)</t>
  </si>
  <si>
    <t>Car Payment is under Debt Section</t>
  </si>
  <si>
    <t>Mortgage Is under Debt section</t>
  </si>
  <si>
    <t>The due date reflects the day of the month you pay this expense/debt.This is helpful for the expenses/debt you autopay or pay on the same date every month.</t>
  </si>
  <si>
    <r>
      <rPr>
        <b/>
        <sz val="12"/>
        <rFont val="Times New Roman"/>
        <family val="1"/>
      </rPr>
      <t>THIS IS AN EXTRA RESOURCE</t>
    </r>
    <r>
      <rPr>
        <sz val="12"/>
        <rFont val="Times New Roman"/>
        <family val="1"/>
      </rPr>
      <t xml:space="preserve">--&gt; The intention of this tab is to offer you a way to track your monthly expenses as a "down to the penny" and not average cost. That as well as show combined expenses AND debt for what you have actually paid out each month, including: adjusting variable expenses month to month and actually monthly debt payments if you pay extra on different months throughout the year.  </t>
    </r>
  </si>
  <si>
    <r>
      <t xml:space="preserve">This tab autofills 90% of the information entered on previous tabs.    Scroll to the right to see what information needs to be </t>
    </r>
    <r>
      <rPr>
        <b/>
        <u/>
        <sz val="18"/>
        <color theme="1"/>
        <rFont val="Calibri"/>
        <family val="2"/>
        <scheme val="minor"/>
      </rPr>
      <t>manually entered</t>
    </r>
    <r>
      <rPr>
        <b/>
        <sz val="18"/>
        <color theme="1"/>
        <rFont val="Calibri"/>
        <family val="2"/>
        <scheme val="minor"/>
      </rPr>
      <t xml:space="preserve"> AND how to factor in Federal and State Income taxes.</t>
    </r>
  </si>
  <si>
    <t>Due Date</t>
  </si>
  <si>
    <t>Specific - Measureable - Attainable/Achievable - Realistic/Relevent - Time-Based</t>
  </si>
  <si>
    <t>https://www.truewealthadvisorsgroup.com/foo</t>
  </si>
  <si>
    <t>Financial Order of Operations</t>
  </si>
  <si>
    <t>I will pay off $1,000 of credit card debt in the NLT 1 January 2024 by putting an extra $100 per month towards this debt.  I will make room in my budget by cutting dining out by $50 each month and cutting leisure expenses by $50 each month.</t>
  </si>
  <si>
    <t>I will save $250.00 each month for my Trip to Austaulia in 2025.  I will do this by cutting dining out by $25.00, cutting leaisure and entertainment by $75.00. I will pick up extra hours at work.</t>
  </si>
  <si>
    <t>Payoff mortgage in 15 years.  I will do this by making one extra monthly payment each quarter.  This will be annotated in my monthly budget/expenses.</t>
  </si>
  <si>
    <t>https://www.investopedia.com/financial-edge/1109/6-reasons-why-you-need-a-budget.aspx</t>
  </si>
  <si>
    <t>https://www.cnn.com/cnn-underscored/money/spending-plan-household-budget-alternative</t>
  </si>
  <si>
    <t>https://www.schwab.com/financial-planning-collection/8-components-of-good-financial-plan</t>
  </si>
  <si>
    <t>https://www.northwesternmutual.com/life-and-money/budgeting-vs-financial-planning/</t>
  </si>
  <si>
    <t>Budgeting / Finanical Planning</t>
  </si>
  <si>
    <t>Personal Finance Calculators</t>
  </si>
  <si>
    <t>https://www.personalfinanceformilitarylife.org/calculators/</t>
  </si>
  <si>
    <t>https://apps.irs.gov/app/tax-withholding-estimator</t>
  </si>
  <si>
    <t>https://insurance.va.gov/needscalculator</t>
  </si>
  <si>
    <t>Disability Insurance</t>
  </si>
  <si>
    <t>https://www.forbes.com/sites/ericroberge/2020/07/02/life--disability-insurance-should-you-get-it-or-skip-it/?sh=6ecd0cf11151</t>
  </si>
  <si>
    <t>https://www.ramseysolutions.com/insurance/disability-insurance</t>
  </si>
  <si>
    <t>https://money.usnews.com/money/personal-finance/family-finance/articles/do-i-need-disability-insurance</t>
  </si>
  <si>
    <t>Frauds and Scams</t>
  </si>
  <si>
    <t>https://www.consumerfinance.gov/consumer-tools/fraud/</t>
  </si>
  <si>
    <t>https://www.sgbconline.com/assets/files/wu1HjCek/2016/12/21/</t>
  </si>
  <si>
    <t>Other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</si>
</sst>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45"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b/>
      <sz val="12"/>
      <name val="Calibri"/>
      <family val="2"/>
      <scheme val="minor"/>
    </font>
    <font>
      <sz val="12"/>
      <name val="Calibri"/>
      <family val="2"/>
      <scheme val="minor"/>
    </font>
    <font>
      <sz val="12"/>
      <name val="Calibri"/>
      <family val="2"/>
    </font>
    <font>
      <b/>
      <sz val="14"/>
      <color theme="1"/>
      <name val="Calibri"/>
      <family val="2"/>
      <scheme val="minor"/>
    </font>
    <font>
      <b/>
      <sz val="12"/>
      <name val="Arial"/>
      <family val="2"/>
    </font>
    <font>
      <sz val="10"/>
      <name val="Arial"/>
      <family val="2"/>
    </font>
    <font>
      <b/>
      <sz val="16"/>
      <name val="Calibri"/>
      <family val="2"/>
      <scheme val="minor"/>
    </font>
    <font>
      <b/>
      <sz val="16"/>
      <color theme="1"/>
      <name val="Calibri"/>
      <family val="2"/>
      <scheme val="minor"/>
    </font>
    <font>
      <b/>
      <u/>
      <sz val="16"/>
      <name val="Candara"/>
      <family val="2"/>
    </font>
    <font>
      <b/>
      <sz val="12"/>
      <name val="Calibri"/>
      <family val="2"/>
    </font>
    <font>
      <b/>
      <shadow/>
      <u/>
      <sz val="14"/>
      <name val="Candara"/>
      <family val="2"/>
    </font>
    <font>
      <b/>
      <shadow/>
      <sz val="12"/>
      <name val="Arial"/>
      <family val="2"/>
    </font>
    <font>
      <b/>
      <u/>
      <sz val="14"/>
      <name val="Candara"/>
      <family val="2"/>
    </font>
    <font>
      <b/>
      <sz val="10"/>
      <name val="Candara"/>
      <family val="2"/>
    </font>
    <font>
      <sz val="11"/>
      <name val="Arial"/>
      <family val="2"/>
    </font>
    <font>
      <b/>
      <sz val="11"/>
      <name val="Arial"/>
      <family val="2"/>
    </font>
    <font>
      <sz val="14"/>
      <name val="Arial"/>
      <family val="2"/>
    </font>
    <font>
      <b/>
      <u/>
      <sz val="22"/>
      <name val="Candara"/>
      <family val="2"/>
    </font>
    <font>
      <b/>
      <sz val="16"/>
      <name val="Arial"/>
      <family val="2"/>
    </font>
    <font>
      <b/>
      <u/>
      <sz val="14"/>
      <color theme="1"/>
      <name val="Calibri"/>
      <family val="2"/>
      <scheme val="minor"/>
    </font>
    <font>
      <b/>
      <sz val="12"/>
      <color rgb="FFFF0000"/>
      <name val="Calibri"/>
      <family val="2"/>
      <scheme val="minor"/>
    </font>
    <font>
      <b/>
      <sz val="12"/>
      <color rgb="FFBC5908"/>
      <name val="Calibri"/>
      <family val="2"/>
      <scheme val="minor"/>
    </font>
    <font>
      <b/>
      <sz val="18"/>
      <color theme="1"/>
      <name val="Calibri"/>
      <family val="2"/>
      <scheme val="minor"/>
    </font>
    <font>
      <sz val="10.5"/>
      <color rgb="FF000000"/>
      <name val="Calibri"/>
      <family val="2"/>
      <scheme val="minor"/>
    </font>
    <font>
      <sz val="12"/>
      <color rgb="FFFF0000"/>
      <name val="Calibri"/>
      <family val="2"/>
      <scheme val="minor"/>
    </font>
    <font>
      <b/>
      <sz val="11"/>
      <color rgb="FFFF0000"/>
      <name val="Calibri"/>
      <family val="2"/>
      <scheme val="minor"/>
    </font>
    <font>
      <b/>
      <sz val="12"/>
      <name val="Times New Roman"/>
      <family val="1"/>
    </font>
    <font>
      <sz val="12"/>
      <name val="Times New Roman"/>
      <family val="1"/>
    </font>
    <font>
      <sz val="12"/>
      <color theme="1"/>
      <name val="Times New Roman"/>
      <family val="1"/>
    </font>
    <font>
      <b/>
      <sz val="12"/>
      <color theme="1"/>
      <name val="Times New Roman"/>
      <family val="1"/>
    </font>
    <font>
      <b/>
      <i/>
      <sz val="11"/>
      <color rgb="FF000000"/>
      <name val="Times New Roman"/>
      <family val="1"/>
    </font>
    <font>
      <sz val="11"/>
      <color rgb="FFFF0000"/>
      <name val="Calibri"/>
      <family val="2"/>
      <scheme val="minor"/>
    </font>
    <font>
      <b/>
      <i/>
      <sz val="12"/>
      <name val="Calibri"/>
      <family val="2"/>
      <scheme val="minor"/>
    </font>
    <font>
      <b/>
      <u/>
      <sz val="18"/>
      <color theme="1"/>
      <name val="Calibri"/>
      <family val="2"/>
      <scheme val="minor"/>
    </font>
    <font>
      <u/>
      <sz val="11"/>
      <color theme="10"/>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9"/>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9"/>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FFFFCC"/>
        <bgColor indexed="64"/>
      </patternFill>
    </fill>
    <fill>
      <patternFill patternType="solid">
        <fgColor rgb="FFBC5908"/>
        <bgColor indexed="64"/>
      </patternFill>
    </fill>
    <fill>
      <patternFill patternType="solid">
        <fgColor theme="1" tint="0.14999847407452621"/>
        <bgColor indexed="64"/>
      </patternFill>
    </fill>
    <fill>
      <patternFill patternType="solid">
        <fgColor theme="4" tint="0.59999389629810485"/>
        <bgColor indexed="64"/>
      </patternFill>
    </fill>
    <fill>
      <patternFill patternType="solid">
        <fgColor rgb="FF8D8973"/>
        <bgColor indexed="64"/>
      </patternFill>
    </fill>
    <fill>
      <patternFill patternType="solid">
        <fgColor theme="1" tint="4.9989318521683403E-2"/>
        <bgColor indexed="64"/>
      </patternFill>
    </fill>
    <fill>
      <patternFill patternType="solid">
        <fgColor theme="7"/>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n">
        <color indexed="64"/>
      </bottom>
      <diagonal/>
    </border>
    <border>
      <left/>
      <right style="medium">
        <color auto="1"/>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thin">
        <color indexed="64"/>
      </top>
      <bottom style="thin">
        <color auto="1"/>
      </bottom>
      <diagonal/>
    </border>
    <border>
      <left/>
      <right/>
      <top/>
      <bottom style="thick">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xf numFmtId="0" fontId="44" fillId="0" borderId="0" applyNumberFormat="0" applyFill="0" applyBorder="0" applyAlignment="0" applyProtection="0"/>
  </cellStyleXfs>
  <cellXfs count="514">
    <xf numFmtId="0" fontId="0" fillId="0" borderId="0" xfId="0"/>
    <xf numFmtId="0" fontId="2" fillId="0" borderId="0" xfId="0" applyFont="1"/>
    <xf numFmtId="0" fontId="2" fillId="0" borderId="0" xfId="0" applyFont="1" applyAlignment="1">
      <alignment wrapText="1"/>
    </xf>
    <xf numFmtId="2" fontId="2" fillId="0" borderId="0" xfId="0" applyNumberFormat="1" applyFont="1"/>
    <xf numFmtId="0" fontId="3" fillId="0" borderId="0" xfId="0" applyFont="1"/>
    <xf numFmtId="0" fontId="7" fillId="0" borderId="0" xfId="0" applyFont="1"/>
    <xf numFmtId="0" fontId="9" fillId="2" borderId="1" xfId="0" applyFont="1" applyFill="1" applyBorder="1" applyAlignment="1">
      <alignment horizontal="center"/>
    </xf>
    <xf numFmtId="0" fontId="0" fillId="0" borderId="1" xfId="0" applyFont="1" applyBorder="1" applyAlignment="1">
      <alignment wrapText="1"/>
    </xf>
    <xf numFmtId="0" fontId="0" fillId="0" borderId="1" xfId="0" applyFont="1" applyBorder="1" applyAlignment="1">
      <alignment horizontal="left" wrapText="1"/>
    </xf>
    <xf numFmtId="0" fontId="10" fillId="2" borderId="1" xfId="0" applyFont="1" applyFill="1" applyBorder="1" applyAlignment="1">
      <alignment horizontal="center" wrapText="1"/>
    </xf>
    <xf numFmtId="0" fontId="6" fillId="2" borderId="1" xfId="0" applyFont="1" applyFill="1" applyBorder="1" applyAlignment="1">
      <alignment horizontal="center" wrapText="1"/>
    </xf>
    <xf numFmtId="2" fontId="6" fillId="2" borderId="1" xfId="0" applyNumberFormat="1" applyFont="1" applyFill="1" applyBorder="1" applyAlignment="1">
      <alignment horizontal="center"/>
    </xf>
    <xf numFmtId="44" fontId="7" fillId="0" borderId="1" xfId="1" applyFont="1" applyBorder="1"/>
    <xf numFmtId="44" fontId="6" fillId="3" borderId="1" xfId="1" applyFont="1" applyFill="1" applyBorder="1"/>
    <xf numFmtId="2" fontId="7" fillId="0" borderId="6" xfId="0" applyNumberFormat="1" applyFont="1" applyBorder="1"/>
    <xf numFmtId="44" fontId="6" fillId="0" borderId="1" xfId="1" applyFont="1" applyBorder="1"/>
    <xf numFmtId="2" fontId="7" fillId="0" borderId="0" xfId="0" applyNumberFormat="1" applyFont="1"/>
    <xf numFmtId="44" fontId="6" fillId="3" borderId="1" xfId="1" applyFont="1" applyFill="1" applyBorder="1" applyAlignment="1">
      <alignment horizontal="right"/>
    </xf>
    <xf numFmtId="2" fontId="6" fillId="0" borderId="0" xfId="0" applyNumberFormat="1" applyFont="1" applyBorder="1"/>
    <xf numFmtId="2" fontId="6" fillId="2" borderId="1" xfId="0" applyNumberFormat="1" applyFont="1" applyFill="1" applyBorder="1" applyAlignment="1">
      <alignment horizontal="center" wrapText="1"/>
    </xf>
    <xf numFmtId="44" fontId="6" fillId="0" borderId="1" xfId="1" applyFont="1" applyBorder="1" applyAlignment="1">
      <alignment wrapText="1"/>
    </xf>
    <xf numFmtId="0" fontId="7" fillId="0" borderId="0" xfId="0" applyFont="1" applyAlignment="1">
      <alignment wrapText="1"/>
    </xf>
    <xf numFmtId="9" fontId="6" fillId="0" borderId="1" xfId="2" applyFont="1" applyBorder="1"/>
    <xf numFmtId="2" fontId="7" fillId="0" borderId="1" xfId="0" applyNumberFormat="1" applyFont="1" applyBorder="1"/>
    <xf numFmtId="0" fontId="6" fillId="4" borderId="1" xfId="0" applyFont="1" applyFill="1" applyBorder="1" applyAlignment="1">
      <alignment wrapText="1"/>
    </xf>
    <xf numFmtId="2" fontId="6" fillId="3" borderId="1" xfId="0" applyNumberFormat="1" applyFont="1" applyFill="1" applyBorder="1"/>
    <xf numFmtId="0" fontId="7" fillId="2" borderId="3" xfId="0" applyFont="1" applyFill="1" applyBorder="1" applyAlignment="1">
      <alignment horizontal="center" wrapText="1"/>
    </xf>
    <xf numFmtId="44" fontId="7" fillId="0" borderId="0" xfId="1" applyFont="1"/>
    <xf numFmtId="0" fontId="2" fillId="0" borderId="0" xfId="0" applyFont="1" applyFill="1"/>
    <xf numFmtId="44" fontId="1" fillId="0" borderId="1" xfId="1" applyFont="1" applyBorder="1" applyProtection="1">
      <protection locked="0"/>
    </xf>
    <xf numFmtId="44" fontId="4" fillId="0" borderId="1" xfId="1" applyFont="1" applyBorder="1" applyProtection="1">
      <protection locked="0"/>
    </xf>
    <xf numFmtId="44" fontId="11" fillId="0" borderId="1" xfId="1" applyFont="1" applyBorder="1" applyAlignment="1" applyProtection="1">
      <alignment horizontal="right"/>
      <protection locked="0"/>
    </xf>
    <xf numFmtId="164" fontId="11" fillId="0" borderId="1" xfId="0" applyNumberFormat="1" applyFont="1" applyBorder="1" applyAlignment="1" applyProtection="1">
      <alignment horizontal="right"/>
      <protection locked="0"/>
    </xf>
    <xf numFmtId="0" fontId="11" fillId="0" borderId="1" xfId="0" applyFont="1" applyBorder="1" applyAlignment="1" applyProtection="1">
      <alignment horizontal="right"/>
      <protection locked="0"/>
    </xf>
    <xf numFmtId="44" fontId="0" fillId="0" borderId="1" xfId="1" applyFont="1" applyBorder="1" applyAlignment="1" applyProtection="1">
      <alignment horizontal="center"/>
      <protection locked="0"/>
    </xf>
    <xf numFmtId="0" fontId="0" fillId="0" borderId="1" xfId="0" applyFont="1" applyBorder="1" applyAlignment="1" applyProtection="1">
      <alignment horizontal="left"/>
      <protection locked="0"/>
    </xf>
    <xf numFmtId="44" fontId="7" fillId="0" borderId="1" xfId="1" applyFont="1" applyBorder="1" applyProtection="1">
      <protection locked="0"/>
    </xf>
    <xf numFmtId="44" fontId="6" fillId="3" borderId="1" xfId="1" applyFont="1" applyFill="1" applyBorder="1" applyProtection="1">
      <protection locked="0"/>
    </xf>
    <xf numFmtId="44" fontId="7" fillId="0" borderId="1" xfId="1" applyFont="1" applyBorder="1" applyAlignment="1" applyProtection="1">
      <alignment wrapText="1"/>
      <protection locked="0"/>
    </xf>
    <xf numFmtId="44" fontId="4" fillId="0" borderId="7" xfId="1" applyFont="1" applyBorder="1" applyProtection="1">
      <protection locked="0"/>
    </xf>
    <xf numFmtId="0" fontId="6" fillId="8" borderId="14" xfId="0" applyFont="1" applyFill="1" applyBorder="1"/>
    <xf numFmtId="44" fontId="5" fillId="8" borderId="15" xfId="1" applyFont="1" applyFill="1" applyBorder="1" applyProtection="1">
      <protection locked="0"/>
    </xf>
    <xf numFmtId="44" fontId="4" fillId="0" borderId="3" xfId="1" applyFont="1" applyBorder="1" applyProtection="1">
      <protection locked="0"/>
    </xf>
    <xf numFmtId="44" fontId="4" fillId="0" borderId="8" xfId="1" applyFont="1" applyBorder="1" applyProtection="1">
      <protection locked="0"/>
    </xf>
    <xf numFmtId="44" fontId="5" fillId="8" borderId="16" xfId="1" applyFont="1" applyFill="1" applyBorder="1" applyProtection="1">
      <protection locked="0"/>
    </xf>
    <xf numFmtId="44" fontId="9" fillId="3" borderId="1" xfId="0" applyNumberFormat="1" applyFont="1" applyFill="1" applyBorder="1" applyAlignment="1" applyProtection="1">
      <alignment horizontal="center"/>
      <protection locked="0"/>
    </xf>
    <xf numFmtId="44" fontId="4" fillId="8" borderId="15" xfId="1" applyFont="1" applyFill="1" applyBorder="1" applyProtection="1">
      <protection locked="0"/>
    </xf>
    <xf numFmtId="44" fontId="4" fillId="8" borderId="16" xfId="1" applyFont="1" applyFill="1" applyBorder="1" applyProtection="1">
      <protection locked="0"/>
    </xf>
    <xf numFmtId="0" fontId="0" fillId="0" borderId="1" xfId="0" applyFont="1" applyBorder="1" applyAlignment="1" applyProtection="1">
      <alignment horizontal="center"/>
      <protection locked="0"/>
    </xf>
    <xf numFmtId="0" fontId="7" fillId="2" borderId="1" xfId="0" applyFont="1" applyFill="1" applyBorder="1" applyAlignment="1">
      <alignment horizontal="center" wrapText="1"/>
    </xf>
    <xf numFmtId="44" fontId="7" fillId="0" borderId="3" xfId="1" applyFont="1" applyFill="1" applyBorder="1" applyAlignment="1">
      <alignment horizontal="center" wrapText="1"/>
    </xf>
    <xf numFmtId="44" fontId="6" fillId="0" borderId="3" xfId="1" applyFont="1" applyFill="1" applyBorder="1" applyAlignment="1">
      <alignment horizontal="center" wrapText="1"/>
    </xf>
    <xf numFmtId="0" fontId="6" fillId="2" borderId="1" xfId="0" applyFont="1" applyFill="1" applyBorder="1" applyAlignment="1">
      <alignment horizontal="center"/>
    </xf>
    <xf numFmtId="0" fontId="0" fillId="0" borderId="0" xfId="0" applyAlignment="1">
      <alignment vertical="top"/>
    </xf>
    <xf numFmtId="0" fontId="0" fillId="0" borderId="0" xfId="0" applyAlignment="1">
      <alignment horizontal="center" vertical="top" wrapText="1"/>
    </xf>
    <xf numFmtId="0" fontId="2" fillId="0" borderId="0" xfId="0" applyFont="1" applyAlignment="1">
      <alignment vertical="center"/>
    </xf>
    <xf numFmtId="0" fontId="13" fillId="0" borderId="0" xfId="0" applyFont="1" applyFill="1" applyBorder="1" applyAlignment="1">
      <alignment vertical="center"/>
    </xf>
    <xf numFmtId="0" fontId="6" fillId="0" borderId="0" xfId="0" applyFont="1" applyFill="1" applyBorder="1" applyAlignment="1">
      <alignment horizontal="center"/>
    </xf>
    <xf numFmtId="0" fontId="7" fillId="2" borderId="24" xfId="0" applyFont="1" applyFill="1" applyBorder="1" applyAlignment="1">
      <alignment horizontal="center" wrapText="1"/>
    </xf>
    <xf numFmtId="0" fontId="21" fillId="0" borderId="0" xfId="0" applyFont="1" applyBorder="1" applyAlignment="1">
      <alignment horizontal="left" vertical="center" readingOrder="1"/>
    </xf>
    <xf numFmtId="0" fontId="20" fillId="0" borderId="0" xfId="0" applyFont="1" applyBorder="1" applyAlignment="1">
      <alignment vertical="top" wrapText="1" readingOrder="1"/>
    </xf>
    <xf numFmtId="0" fontId="6" fillId="0" borderId="0" xfId="0" applyFont="1" applyFill="1" applyBorder="1" applyAlignment="1"/>
    <xf numFmtId="44" fontId="6" fillId="0" borderId="0" xfId="1" applyFont="1" applyFill="1" applyBorder="1" applyAlignment="1">
      <alignment wrapText="1"/>
    </xf>
    <xf numFmtId="44" fontId="7" fillId="0" borderId="0" xfId="1" applyFont="1" applyFill="1" applyBorder="1" applyAlignment="1">
      <alignment wrapText="1"/>
    </xf>
    <xf numFmtId="0" fontId="7" fillId="0" borderId="0" xfId="0" applyFont="1" applyFill="1" applyBorder="1" applyAlignment="1">
      <alignment wrapText="1"/>
    </xf>
    <xf numFmtId="44" fontId="6" fillId="0" borderId="24" xfId="1" applyFont="1" applyFill="1" applyBorder="1" applyAlignment="1">
      <alignment wrapText="1"/>
    </xf>
    <xf numFmtId="44" fontId="7" fillId="0" borderId="24" xfId="1" applyFont="1" applyFill="1" applyBorder="1" applyAlignment="1">
      <alignment wrapText="1"/>
    </xf>
    <xf numFmtId="44" fontId="6" fillId="2" borderId="25" xfId="0" applyNumberFormat="1" applyFont="1" applyFill="1" applyBorder="1" applyAlignment="1"/>
    <xf numFmtId="0" fontId="6" fillId="2" borderId="26" xfId="0" applyFont="1" applyFill="1" applyBorder="1" applyAlignment="1"/>
    <xf numFmtId="0" fontId="10" fillId="2" borderId="24" xfId="0" applyFont="1" applyFill="1" applyBorder="1" applyAlignment="1">
      <alignment horizontal="center"/>
    </xf>
    <xf numFmtId="0" fontId="0" fillId="2" borderId="23" xfId="0" applyFont="1" applyFill="1" applyBorder="1"/>
    <xf numFmtId="0" fontId="6" fillId="2" borderId="24" xfId="0" applyFont="1" applyFill="1" applyBorder="1" applyAlignment="1">
      <alignment horizontal="center" wrapText="1"/>
    </xf>
    <xf numFmtId="0" fontId="0" fillId="0" borderId="23" xfId="0" applyFont="1" applyBorder="1"/>
    <xf numFmtId="0" fontId="0" fillId="0" borderId="24" xfId="0" applyFont="1" applyBorder="1" applyAlignment="1" applyProtection="1">
      <alignment horizontal="left" wrapText="1"/>
      <protection locked="0"/>
    </xf>
    <xf numFmtId="0" fontId="0" fillId="0" borderId="24" xfId="0" applyFont="1" applyBorder="1" applyAlignment="1" applyProtection="1">
      <alignment horizontal="center" wrapText="1"/>
      <protection locked="0"/>
    </xf>
    <xf numFmtId="0" fontId="7" fillId="0" borderId="30" xfId="0" applyFont="1" applyBorder="1"/>
    <xf numFmtId="0" fontId="6" fillId="2" borderId="33" xfId="0" applyFont="1" applyFill="1" applyBorder="1" applyAlignment="1">
      <alignment horizontal="center"/>
    </xf>
    <xf numFmtId="0" fontId="6" fillId="2" borderId="34" xfId="0" applyFont="1" applyFill="1" applyBorder="1" applyAlignment="1">
      <alignment horizontal="center"/>
    </xf>
    <xf numFmtId="0" fontId="7" fillId="0" borderId="23" xfId="0" applyFont="1" applyBorder="1"/>
    <xf numFmtId="44" fontId="4" fillId="0" borderId="24" xfId="1" applyFont="1" applyBorder="1" applyProtection="1">
      <protection locked="0"/>
    </xf>
    <xf numFmtId="0" fontId="7" fillId="0" borderId="48" xfId="0" applyFont="1" applyBorder="1"/>
    <xf numFmtId="2" fontId="6" fillId="2" borderId="13" xfId="0" applyNumberFormat="1" applyFont="1" applyFill="1" applyBorder="1" applyAlignment="1">
      <alignment horizontal="center"/>
    </xf>
    <xf numFmtId="0" fontId="6" fillId="2" borderId="13" xfId="0" applyFont="1" applyFill="1" applyBorder="1" applyAlignment="1">
      <alignment horizontal="center"/>
    </xf>
    <xf numFmtId="0" fontId="6" fillId="2" borderId="23" xfId="0" applyFont="1" applyFill="1" applyBorder="1" applyAlignment="1">
      <alignment horizontal="center"/>
    </xf>
    <xf numFmtId="0" fontId="6" fillId="3" borderId="23" xfId="0" applyFont="1" applyFill="1" applyBorder="1" applyAlignment="1">
      <alignment horizontal="left"/>
    </xf>
    <xf numFmtId="0" fontId="7" fillId="0" borderId="23" xfId="0" applyFont="1" applyBorder="1" applyAlignment="1">
      <alignment wrapText="1"/>
    </xf>
    <xf numFmtId="0" fontId="7" fillId="0" borderId="51" xfId="0" applyFont="1" applyBorder="1"/>
    <xf numFmtId="0" fontId="6" fillId="2" borderId="24" xfId="0" applyFont="1" applyFill="1" applyBorder="1" applyAlignment="1">
      <alignment horizontal="center"/>
    </xf>
    <xf numFmtId="44" fontId="0" fillId="3" borderId="24" xfId="0" applyNumberFormat="1" applyFont="1" applyFill="1" applyBorder="1" applyAlignment="1" applyProtection="1">
      <alignment horizontal="center"/>
      <protection locked="0"/>
    </xf>
    <xf numFmtId="44" fontId="1" fillId="0" borderId="24" xfId="1" applyFont="1" applyBorder="1" applyProtection="1">
      <protection locked="0"/>
    </xf>
    <xf numFmtId="44" fontId="4" fillId="0" borderId="49" xfId="1" applyFont="1" applyBorder="1" applyProtection="1">
      <protection locked="0"/>
    </xf>
    <xf numFmtId="0" fontId="0" fillId="9" borderId="3" xfId="0" applyNumberFormat="1" applyFont="1" applyFill="1" applyBorder="1" applyAlignment="1" applyProtection="1">
      <protection locked="0"/>
    </xf>
    <xf numFmtId="0" fontId="0" fillId="9" borderId="1" xfId="0" applyFont="1" applyFill="1" applyBorder="1" applyAlignment="1" applyProtection="1">
      <protection locked="0"/>
    </xf>
    <xf numFmtId="0" fontId="10" fillId="3" borderId="23" xfId="0" applyFont="1" applyFill="1" applyBorder="1"/>
    <xf numFmtId="0" fontId="11" fillId="3" borderId="24" xfId="0" applyFont="1" applyFill="1" applyBorder="1" applyProtection="1">
      <protection locked="0"/>
    </xf>
    <xf numFmtId="0" fontId="10" fillId="2" borderId="23" xfId="0" applyFont="1" applyFill="1" applyBorder="1"/>
    <xf numFmtId="0" fontId="10" fillId="0" borderId="23" xfId="0" applyFont="1" applyBorder="1"/>
    <xf numFmtId="0" fontId="11" fillId="0" borderId="24" xfId="0" applyFont="1" applyBorder="1" applyProtection="1">
      <protection locked="0"/>
    </xf>
    <xf numFmtId="0" fontId="11" fillId="0" borderId="23" xfId="0" applyFont="1" applyBorder="1" applyAlignment="1">
      <alignment horizontal="right"/>
    </xf>
    <xf numFmtId="0" fontId="11" fillId="0" borderId="29" xfId="0" applyFont="1" applyBorder="1" applyAlignment="1">
      <alignment horizontal="right"/>
    </xf>
    <xf numFmtId="0" fontId="10" fillId="0" borderId="23" xfId="0" applyFont="1" applyBorder="1" applyAlignment="1">
      <alignment horizontal="left"/>
    </xf>
    <xf numFmtId="0" fontId="12" fillId="0" borderId="23" xfId="0" applyFont="1" applyBorder="1" applyAlignment="1">
      <alignment horizontal="right"/>
    </xf>
    <xf numFmtId="0" fontId="6" fillId="3" borderId="47" xfId="0" applyFont="1" applyFill="1" applyBorder="1" applyAlignment="1">
      <alignment horizontal="center" wrapText="1"/>
    </xf>
    <xf numFmtId="44" fontId="11" fillId="0" borderId="7" xfId="1" applyFont="1" applyBorder="1" applyAlignment="1" applyProtection="1">
      <alignment horizontal="right"/>
      <protection locked="0"/>
    </xf>
    <xf numFmtId="0" fontId="10" fillId="2" borderId="46" xfId="0" applyFont="1" applyFill="1" applyBorder="1"/>
    <xf numFmtId="44" fontId="10" fillId="2" borderId="54" xfId="1" applyFont="1" applyFill="1" applyBorder="1"/>
    <xf numFmtId="0" fontId="11" fillId="2" borderId="55" xfId="0" applyFont="1" applyFill="1" applyBorder="1"/>
    <xf numFmtId="0" fontId="10" fillId="0" borderId="18" xfId="0" applyFont="1" applyBorder="1" applyAlignment="1">
      <alignment horizontal="right"/>
    </xf>
    <xf numFmtId="44" fontId="11" fillId="0" borderId="53" xfId="1" applyFont="1" applyBorder="1" applyAlignment="1" applyProtection="1">
      <alignment horizontal="right"/>
      <protection locked="0"/>
    </xf>
    <xf numFmtId="0" fontId="11" fillId="0" borderId="19" xfId="0" applyFont="1" applyBorder="1" applyProtection="1">
      <protection locked="0"/>
    </xf>
    <xf numFmtId="0" fontId="24" fillId="0" borderId="0" xfId="3" applyFont="1" applyBorder="1"/>
    <xf numFmtId="0" fontId="26" fillId="0" borderId="53" xfId="3" applyFont="1" applyBorder="1" applyAlignment="1">
      <alignment vertical="center" wrapText="1"/>
    </xf>
    <xf numFmtId="44" fontId="6" fillId="3" borderId="53" xfId="1" applyFont="1" applyFill="1" applyBorder="1" applyAlignment="1">
      <alignment horizontal="center"/>
    </xf>
    <xf numFmtId="44" fontId="0" fillId="0" borderId="7" xfId="1" applyFont="1" applyBorder="1" applyAlignment="1" applyProtection="1">
      <alignment horizontal="center" wrapText="1"/>
      <protection locked="0"/>
    </xf>
    <xf numFmtId="44" fontId="6" fillId="3" borderId="53" xfId="1" applyFont="1" applyFill="1" applyBorder="1" applyAlignment="1">
      <alignment horizontal="center" wrapText="1"/>
    </xf>
    <xf numFmtId="44" fontId="6" fillId="0" borderId="65" xfId="1" applyFont="1" applyBorder="1" applyAlignment="1">
      <alignment horizontal="center"/>
    </xf>
    <xf numFmtId="0" fontId="7" fillId="0" borderId="0" xfId="0" applyFont="1" applyBorder="1"/>
    <xf numFmtId="0" fontId="6" fillId="2" borderId="0" xfId="0" applyFont="1" applyFill="1"/>
    <xf numFmtId="44" fontId="7" fillId="0" borderId="2" xfId="1" applyFont="1" applyBorder="1" applyProtection="1">
      <protection locked="0"/>
    </xf>
    <xf numFmtId="44" fontId="7" fillId="0" borderId="2" xfId="1" applyFont="1" applyBorder="1" applyAlignment="1">
      <alignment horizontal="center"/>
    </xf>
    <xf numFmtId="0" fontId="7" fillId="0" borderId="0" xfId="0" applyFont="1" applyAlignment="1">
      <alignment horizontal="center"/>
    </xf>
    <xf numFmtId="44" fontId="7" fillId="0" borderId="2" xfId="1" applyFont="1" applyBorder="1" applyAlignment="1" applyProtection="1">
      <alignment horizontal="center"/>
      <protection locked="0"/>
    </xf>
    <xf numFmtId="44" fontId="7" fillId="0" borderId="6" xfId="1" applyFont="1" applyBorder="1" applyAlignment="1" applyProtection="1">
      <alignment horizontal="center"/>
      <protection locked="0"/>
    </xf>
    <xf numFmtId="0" fontId="6" fillId="0" borderId="6" xfId="0" applyFont="1" applyBorder="1" applyAlignment="1" applyProtection="1">
      <alignment horizontal="left"/>
      <protection locked="0"/>
    </xf>
    <xf numFmtId="0" fontId="6" fillId="0" borderId="0" xfId="0" applyFont="1" applyBorder="1" applyAlignment="1">
      <alignment horizontal="left"/>
    </xf>
    <xf numFmtId="0" fontId="7" fillId="0" borderId="2" xfId="0" applyFont="1" applyBorder="1" applyProtection="1">
      <protection locked="0"/>
    </xf>
    <xf numFmtId="0" fontId="10" fillId="2" borderId="1" xfId="0" applyFont="1" applyFill="1" applyBorder="1" applyAlignment="1">
      <alignment horizontal="center"/>
    </xf>
    <xf numFmtId="44" fontId="10" fillId="6" borderId="1" xfId="1" applyFont="1" applyFill="1" applyBorder="1" applyAlignment="1">
      <alignment horizontal="center"/>
    </xf>
    <xf numFmtId="44" fontId="7" fillId="0" borderId="1" xfId="1" applyFont="1" applyFill="1" applyBorder="1" applyAlignment="1">
      <alignment horizontal="center" wrapText="1"/>
    </xf>
    <xf numFmtId="44" fontId="6" fillId="0" borderId="1" xfId="1" applyFont="1" applyFill="1" applyBorder="1" applyAlignment="1">
      <alignment horizontal="center" wrapText="1"/>
    </xf>
    <xf numFmtId="0" fontId="10" fillId="2" borderId="44" xfId="0" applyFont="1" applyFill="1" applyBorder="1"/>
    <xf numFmtId="0" fontId="10" fillId="2" borderId="45" xfId="0" applyFont="1" applyFill="1" applyBorder="1" applyAlignment="1" applyProtection="1">
      <alignment horizontal="center"/>
      <protection locked="0"/>
    </xf>
    <xf numFmtId="0" fontId="10" fillId="0" borderId="30" xfId="0" applyFont="1" applyBorder="1" applyAlignment="1">
      <alignment horizontal="right"/>
    </xf>
    <xf numFmtId="0" fontId="11" fillId="0" borderId="55" xfId="0" applyFont="1" applyBorder="1" applyProtection="1">
      <protection locked="0"/>
    </xf>
    <xf numFmtId="0" fontId="10" fillId="11" borderId="30" xfId="0" applyFont="1" applyFill="1" applyBorder="1" applyAlignment="1">
      <alignment horizontal="right"/>
    </xf>
    <xf numFmtId="44" fontId="11" fillId="11" borderId="31" xfId="1" applyFont="1" applyFill="1" applyBorder="1" applyAlignment="1" applyProtection="1">
      <alignment horizontal="right"/>
      <protection locked="0"/>
    </xf>
    <xf numFmtId="0" fontId="11" fillId="11" borderId="55" xfId="0" applyFont="1" applyFill="1" applyBorder="1" applyProtection="1">
      <protection locked="0"/>
    </xf>
    <xf numFmtId="44" fontId="11" fillId="0" borderId="66" xfId="1" applyFont="1" applyBorder="1" applyAlignment="1" applyProtection="1">
      <alignment horizontal="right"/>
      <protection locked="0"/>
    </xf>
    <xf numFmtId="0" fontId="11" fillId="0" borderId="50" xfId="0" applyFont="1" applyBorder="1" applyProtection="1">
      <protection locked="0"/>
    </xf>
    <xf numFmtId="44" fontId="6" fillId="11" borderId="11" xfId="1" applyFont="1" applyFill="1" applyBorder="1" applyAlignment="1">
      <alignment horizontal="center"/>
    </xf>
    <xf numFmtId="0" fontId="0" fillId="11" borderId="24" xfId="0" applyFont="1" applyFill="1" applyBorder="1" applyAlignment="1" applyProtection="1">
      <alignment horizontal="center" wrapText="1"/>
      <protection locked="0"/>
    </xf>
    <xf numFmtId="0" fontId="6" fillId="11" borderId="0" xfId="0" applyFont="1" applyFill="1" applyBorder="1" applyAlignment="1"/>
    <xf numFmtId="0" fontId="6" fillId="11" borderId="0" xfId="0" applyFont="1" applyFill="1" applyBorder="1" applyAlignment="1">
      <alignment horizontal="center"/>
    </xf>
    <xf numFmtId="0" fontId="18" fillId="11" borderId="0" xfId="0" applyFont="1" applyFill="1" applyBorder="1" applyAlignment="1" applyProtection="1">
      <alignment vertical="top" wrapText="1"/>
      <protection locked="0"/>
    </xf>
    <xf numFmtId="0" fontId="0" fillId="0" borderId="0" xfId="0" applyBorder="1" applyAlignment="1">
      <alignment horizontal="right" wrapText="1"/>
    </xf>
    <xf numFmtId="44" fontId="11" fillId="0" borderId="0" xfId="1" applyFont="1" applyFill="1" applyBorder="1" applyAlignment="1" applyProtection="1">
      <alignment horizontal="right"/>
      <protection locked="0"/>
    </xf>
    <xf numFmtId="0" fontId="11" fillId="0" borderId="0" xfId="0" applyFont="1" applyFill="1" applyBorder="1" applyProtection="1">
      <protection locked="0"/>
    </xf>
    <xf numFmtId="0" fontId="10" fillId="0" borderId="0" xfId="0" applyFont="1" applyFill="1" applyBorder="1"/>
    <xf numFmtId="0" fontId="10" fillId="2" borderId="53" xfId="0" applyFont="1" applyFill="1" applyBorder="1"/>
    <xf numFmtId="0" fontId="11" fillId="0" borderId="67" xfId="0" applyFont="1" applyBorder="1" applyAlignment="1">
      <alignment horizontal="right"/>
    </xf>
    <xf numFmtId="44" fontId="11" fillId="0" borderId="25" xfId="1" applyFont="1" applyBorder="1" applyAlignment="1" applyProtection="1">
      <alignment horizontal="right"/>
      <protection locked="0"/>
    </xf>
    <xf numFmtId="0" fontId="11" fillId="0" borderId="26" xfId="0" applyFont="1" applyBorder="1" applyProtection="1">
      <protection locked="0"/>
    </xf>
    <xf numFmtId="44" fontId="0" fillId="9" borderId="28" xfId="0" applyNumberFormat="1" applyFont="1" applyFill="1" applyBorder="1" applyAlignment="1" applyProtection="1">
      <alignment horizontal="center"/>
      <protection locked="0"/>
    </xf>
    <xf numFmtId="44" fontId="4" fillId="0" borderId="50" xfId="1" applyFont="1" applyFill="1" applyBorder="1" applyProtection="1">
      <protection locked="0"/>
    </xf>
    <xf numFmtId="44" fontId="5" fillId="0" borderId="50" xfId="1" applyFont="1" applyFill="1" applyBorder="1" applyProtection="1">
      <protection locked="0"/>
    </xf>
    <xf numFmtId="0" fontId="7" fillId="11" borderId="29" xfId="0" applyFont="1" applyFill="1" applyBorder="1"/>
    <xf numFmtId="0" fontId="7" fillId="11" borderId="0" xfId="0" applyFont="1" applyFill="1" applyBorder="1"/>
    <xf numFmtId="0" fontId="2" fillId="11" borderId="30" xfId="0" applyFont="1" applyFill="1" applyBorder="1"/>
    <xf numFmtId="0" fontId="2" fillId="11" borderId="31" xfId="0" applyFont="1" applyFill="1" applyBorder="1"/>
    <xf numFmtId="0" fontId="2" fillId="11" borderId="31" xfId="0" applyFont="1" applyFill="1" applyBorder="1" applyAlignment="1">
      <alignment wrapText="1"/>
    </xf>
    <xf numFmtId="0" fontId="2" fillId="11" borderId="32" xfId="0" applyFont="1" applyFill="1" applyBorder="1"/>
    <xf numFmtId="44" fontId="10" fillId="3" borderId="53" xfId="1" applyFont="1" applyFill="1" applyBorder="1" applyAlignment="1">
      <alignment horizontal="right"/>
    </xf>
    <xf numFmtId="0" fontId="13" fillId="9" borderId="29" xfId="0" applyFont="1" applyFill="1" applyBorder="1" applyAlignment="1">
      <alignment horizontal="center" vertical="center"/>
    </xf>
    <xf numFmtId="44" fontId="0" fillId="0" borderId="53" xfId="0" applyNumberFormat="1" applyFont="1" applyFill="1" applyBorder="1" applyAlignment="1" applyProtection="1">
      <alignment horizontal="center"/>
      <protection locked="0"/>
    </xf>
    <xf numFmtId="0" fontId="6" fillId="0" borderId="69" xfId="0" applyFont="1" applyFill="1" applyBorder="1"/>
    <xf numFmtId="44" fontId="5" fillId="0" borderId="53" xfId="1" applyFont="1" applyFill="1" applyBorder="1" applyAlignment="1">
      <alignment horizontal="center"/>
    </xf>
    <xf numFmtId="44" fontId="5" fillId="0" borderId="70" xfId="1" applyFont="1" applyFill="1" applyBorder="1" applyAlignment="1">
      <alignment horizontal="center"/>
    </xf>
    <xf numFmtId="0" fontId="13" fillId="9" borderId="18" xfId="0" applyFont="1" applyFill="1" applyBorder="1" applyAlignment="1">
      <alignment horizontal="center" vertical="center"/>
    </xf>
    <xf numFmtId="44" fontId="9" fillId="0" borderId="53" xfId="0" applyNumberFormat="1" applyFont="1" applyFill="1" applyBorder="1" applyAlignment="1" applyProtection="1">
      <protection locked="0"/>
    </xf>
    <xf numFmtId="0" fontId="2" fillId="9" borderId="19" xfId="0" applyFont="1" applyFill="1" applyBorder="1"/>
    <xf numFmtId="0" fontId="7" fillId="0" borderId="0" xfId="0" applyFont="1" applyAlignment="1">
      <alignment horizontal="left"/>
    </xf>
    <xf numFmtId="0" fontId="6" fillId="2" borderId="0" xfId="0" applyFont="1" applyFill="1" applyAlignment="1">
      <alignment horizontal="left"/>
    </xf>
    <xf numFmtId="0" fontId="6" fillId="2" borderId="0" xfId="0" applyFont="1" applyFill="1" applyAlignment="1">
      <alignment horizontal="left"/>
    </xf>
    <xf numFmtId="0" fontId="28" fillId="5" borderId="18" xfId="3" applyFont="1" applyFill="1" applyBorder="1" applyAlignment="1">
      <alignment horizontal="center" vertical="center"/>
    </xf>
    <xf numFmtId="0" fontId="10" fillId="3" borderId="1" xfId="0" applyFont="1" applyFill="1" applyBorder="1" applyAlignment="1" applyProtection="1">
      <alignment horizontal="right" wrapText="1"/>
      <protection locked="0"/>
    </xf>
    <xf numFmtId="0" fontId="11" fillId="12" borderId="23" xfId="0" applyFont="1" applyFill="1" applyBorder="1" applyAlignment="1">
      <alignment horizontal="left"/>
    </xf>
    <xf numFmtId="44" fontId="10" fillId="0" borderId="1" xfId="1" applyFont="1" applyBorder="1" applyAlignment="1" applyProtection="1">
      <alignment horizontal="right"/>
      <protection locked="0"/>
    </xf>
    <xf numFmtId="0" fontId="11" fillId="0" borderId="23" xfId="0" applyFont="1" applyFill="1" applyBorder="1" applyAlignment="1">
      <alignment horizontal="left"/>
    </xf>
    <xf numFmtId="44" fontId="11" fillId="0" borderId="1" xfId="1" applyFont="1" applyFill="1" applyBorder="1" applyAlignment="1" applyProtection="1">
      <alignment horizontal="right"/>
      <protection locked="0"/>
    </xf>
    <xf numFmtId="0" fontId="11" fillId="0" borderId="24" xfId="0" applyFont="1" applyFill="1" applyBorder="1" applyProtection="1">
      <protection locked="0"/>
    </xf>
    <xf numFmtId="44" fontId="10" fillId="0" borderId="1" xfId="0" applyNumberFormat="1" applyFont="1" applyBorder="1" applyAlignment="1" applyProtection="1">
      <alignment horizontal="right"/>
      <protection locked="0"/>
    </xf>
    <xf numFmtId="44" fontId="11" fillId="0" borderId="1" xfId="0" applyNumberFormat="1" applyFont="1" applyFill="1" applyBorder="1" applyAlignment="1" applyProtection="1">
      <alignment horizontal="right"/>
      <protection locked="0"/>
    </xf>
    <xf numFmtId="0" fontId="11" fillId="0" borderId="29" xfId="0" applyFont="1" applyFill="1" applyBorder="1" applyAlignment="1">
      <alignment horizontal="left"/>
    </xf>
    <xf numFmtId="0" fontId="11" fillId="12" borderId="67" xfId="0" applyFont="1" applyFill="1" applyBorder="1"/>
    <xf numFmtId="44" fontId="10" fillId="0" borderId="25" xfId="1" applyFont="1" applyBorder="1" applyAlignment="1" applyProtection="1">
      <alignment horizontal="right"/>
      <protection locked="0"/>
    </xf>
    <xf numFmtId="0" fontId="11" fillId="12" borderId="30" xfId="0" applyFont="1" applyFill="1" applyBorder="1" applyAlignment="1">
      <alignment horizontal="left"/>
    </xf>
    <xf numFmtId="44" fontId="10" fillId="0" borderId="31" xfId="1" applyFont="1" applyBorder="1" applyAlignment="1" applyProtection="1">
      <alignment horizontal="right"/>
      <protection locked="0"/>
    </xf>
    <xf numFmtId="0" fontId="11" fillId="0" borderId="30" xfId="0" applyFont="1" applyFill="1" applyBorder="1" applyAlignment="1">
      <alignment horizontal="left"/>
    </xf>
    <xf numFmtId="44" fontId="11" fillId="0" borderId="31" xfId="1" applyFont="1" applyFill="1" applyBorder="1" applyAlignment="1" applyProtection="1">
      <alignment horizontal="right"/>
      <protection locked="0"/>
    </xf>
    <xf numFmtId="0" fontId="11" fillId="0" borderId="55" xfId="0" applyFont="1" applyFill="1" applyBorder="1" applyProtection="1">
      <protection locked="0"/>
    </xf>
    <xf numFmtId="44" fontId="10" fillId="0" borderId="0" xfId="1" applyFont="1" applyBorder="1" applyAlignment="1" applyProtection="1">
      <alignment horizontal="right"/>
      <protection locked="0"/>
    </xf>
    <xf numFmtId="0" fontId="0" fillId="14" borderId="1" xfId="0" applyFont="1" applyFill="1" applyBorder="1" applyAlignment="1">
      <alignment wrapText="1"/>
    </xf>
    <xf numFmtId="0" fontId="6" fillId="15" borderId="0" xfId="0" applyFont="1" applyFill="1" applyAlignment="1">
      <alignment horizontal="center" wrapText="1"/>
    </xf>
    <xf numFmtId="0" fontId="7" fillId="0" borderId="0" xfId="0" applyFont="1" applyAlignment="1"/>
    <xf numFmtId="44" fontId="7" fillId="0" borderId="0" xfId="1" applyFont="1" applyBorder="1" applyAlignment="1">
      <alignment horizontal="center"/>
    </xf>
    <xf numFmtId="0" fontId="6" fillId="18" borderId="3" xfId="0" applyFont="1" applyFill="1" applyBorder="1" applyAlignment="1">
      <alignment horizontal="center" wrapText="1"/>
    </xf>
    <xf numFmtId="0" fontId="7" fillId="0" borderId="6" xfId="0" applyFont="1" applyBorder="1" applyAlignment="1">
      <alignment horizontal="center"/>
    </xf>
    <xf numFmtId="44" fontId="7" fillId="0" borderId="6" xfId="0" applyNumberFormat="1" applyFont="1" applyBorder="1" applyAlignment="1"/>
    <xf numFmtId="0" fontId="7" fillId="19" borderId="6" xfId="0" applyFont="1" applyFill="1" applyBorder="1" applyAlignment="1"/>
    <xf numFmtId="0" fontId="7" fillId="19" borderId="6" xfId="0" applyFont="1" applyFill="1" applyBorder="1" applyAlignment="1">
      <alignment horizontal="center"/>
    </xf>
    <xf numFmtId="0" fontId="7" fillId="19" borderId="0" xfId="0" applyFont="1" applyFill="1"/>
    <xf numFmtId="44" fontId="0" fillId="0" borderId="1" xfId="1" applyFont="1" applyBorder="1" applyAlignment="1" applyProtection="1">
      <alignment horizontal="right" vertical="center" wrapText="1"/>
      <protection locked="0"/>
    </xf>
    <xf numFmtId="44" fontId="6" fillId="3" borderId="1" xfId="1" applyFont="1" applyFill="1" applyBorder="1" applyAlignment="1">
      <alignment wrapText="1"/>
    </xf>
    <xf numFmtId="44" fontId="7" fillId="0" borderId="1" xfId="1" applyFont="1" applyBorder="1" applyAlignment="1">
      <alignment wrapText="1"/>
    </xf>
    <xf numFmtId="2" fontId="6" fillId="3" borderId="1" xfId="0" applyNumberFormat="1" applyFont="1" applyFill="1" applyBorder="1" applyAlignment="1">
      <alignment wrapText="1"/>
    </xf>
    <xf numFmtId="2" fontId="7" fillId="0" borderId="6" xfId="0" applyNumberFormat="1" applyFont="1" applyBorder="1" applyAlignment="1">
      <alignment wrapText="1"/>
    </xf>
    <xf numFmtId="44" fontId="6" fillId="3" borderId="1" xfId="1" applyFont="1" applyFill="1" applyBorder="1" applyAlignment="1">
      <alignment horizontal="right" wrapText="1"/>
    </xf>
    <xf numFmtId="2" fontId="6" fillId="0" borderId="0" xfId="0" applyNumberFormat="1" applyFont="1" applyBorder="1" applyAlignment="1">
      <alignment wrapText="1"/>
    </xf>
    <xf numFmtId="9" fontId="6" fillId="0" borderId="1" xfId="2" applyFont="1" applyBorder="1" applyAlignment="1">
      <alignment wrapText="1"/>
    </xf>
    <xf numFmtId="2" fontId="7" fillId="0" borderId="1" xfId="0" applyNumberFormat="1" applyFont="1" applyBorder="1" applyAlignment="1">
      <alignment wrapText="1"/>
    </xf>
    <xf numFmtId="2" fontId="7" fillId="0" borderId="0" xfId="0" applyNumberFormat="1" applyFont="1" applyAlignment="1">
      <alignment wrapText="1"/>
    </xf>
    <xf numFmtId="2" fontId="2" fillId="0" borderId="0" xfId="0" applyNumberFormat="1" applyFont="1" applyAlignment="1">
      <alignment wrapText="1"/>
    </xf>
    <xf numFmtId="0" fontId="7" fillId="14" borderId="3" xfId="0" applyFont="1" applyFill="1" applyBorder="1" applyAlignment="1">
      <alignment wrapText="1"/>
    </xf>
    <xf numFmtId="0" fontId="7" fillId="14" borderId="3" xfId="0" applyFont="1" applyFill="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wrapText="1"/>
    </xf>
    <xf numFmtId="0" fontId="6" fillId="15" borderId="3" xfId="0" applyFont="1" applyFill="1" applyBorder="1" applyAlignment="1">
      <alignment horizontal="center" wrapText="1"/>
    </xf>
    <xf numFmtId="0" fontId="6" fillId="13" borderId="1" xfId="0" applyFont="1" applyFill="1" applyBorder="1" applyAlignment="1">
      <alignment horizontal="center" wrapText="1"/>
    </xf>
    <xf numFmtId="0" fontId="0" fillId="7" borderId="1" xfId="0" applyFont="1" applyFill="1" applyBorder="1" applyAlignment="1">
      <alignment wrapText="1"/>
    </xf>
    <xf numFmtId="0" fontId="6" fillId="17" borderId="1" xfId="0" applyFont="1" applyFill="1" applyBorder="1" applyAlignment="1">
      <alignment horizontal="center" wrapText="1"/>
    </xf>
    <xf numFmtId="0" fontId="7" fillId="0" borderId="1" xfId="0" applyFont="1" applyBorder="1" applyAlignment="1" applyProtection="1">
      <alignment wrapText="1"/>
      <protection locked="0"/>
    </xf>
    <xf numFmtId="0" fontId="0" fillId="0" borderId="1" xfId="0" applyFont="1" applyBorder="1" applyAlignment="1" applyProtection="1">
      <alignment horizontal="left" wrapText="1"/>
      <protection locked="0"/>
    </xf>
    <xf numFmtId="2" fontId="6" fillId="0" borderId="7" xfId="0" applyNumberFormat="1" applyFont="1" applyBorder="1" applyAlignment="1">
      <alignment wrapText="1"/>
    </xf>
    <xf numFmtId="0" fontId="0" fillId="0" borderId="0" xfId="0"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7" fillId="19" borderId="0" xfId="0" applyFont="1" applyFill="1" applyBorder="1" applyAlignment="1">
      <alignment horizontal="center"/>
    </xf>
    <xf numFmtId="0" fontId="0" fillId="0" borderId="1" xfId="0" applyBorder="1" applyAlignment="1">
      <alignment horizontal="center" vertical="center" wrapText="1"/>
    </xf>
    <xf numFmtId="0" fontId="11" fillId="0" borderId="23" xfId="0" applyFont="1" applyFill="1" applyBorder="1" applyAlignment="1">
      <alignment horizontal="right"/>
    </xf>
    <xf numFmtId="0" fontId="0" fillId="0" borderId="0" xfId="0" applyAlignment="1">
      <alignment wrapText="1"/>
    </xf>
    <xf numFmtId="0" fontId="0" fillId="0" borderId="0" xfId="0" applyAlignment="1">
      <alignment vertical="center" wrapText="1"/>
    </xf>
    <xf numFmtId="0" fontId="9" fillId="0" borderId="23" xfId="0" applyFont="1" applyBorder="1" applyAlignment="1">
      <alignment wrapText="1"/>
    </xf>
    <xf numFmtId="0" fontId="9" fillId="0" borderId="1" xfId="0" applyFont="1" applyBorder="1" applyAlignment="1">
      <alignment wrapText="1"/>
    </xf>
    <xf numFmtId="0" fontId="0" fillId="0" borderId="23" xfId="0" applyBorder="1" applyAlignment="1">
      <alignment wrapText="1"/>
    </xf>
    <xf numFmtId="0" fontId="0" fillId="0" borderId="1" xfId="0" applyBorder="1" applyAlignment="1">
      <alignment wrapText="1"/>
    </xf>
    <xf numFmtId="0" fontId="0" fillId="0" borderId="23" xfId="0" applyBorder="1" applyAlignment="1">
      <alignment vertical="center" wrapText="1"/>
    </xf>
    <xf numFmtId="0" fontId="0" fillId="0" borderId="1" xfId="0" applyBorder="1" applyAlignment="1">
      <alignment vertical="center" wrapText="1"/>
    </xf>
    <xf numFmtId="0" fontId="0" fillId="14" borderId="1" xfId="0" applyFill="1" applyBorder="1" applyAlignment="1">
      <alignment horizontal="center" vertical="center" wrapText="1"/>
    </xf>
    <xf numFmtId="0" fontId="0" fillId="0" borderId="22" xfId="0" applyBorder="1" applyAlignment="1">
      <alignment wrapText="1"/>
    </xf>
    <xf numFmtId="0" fontId="0" fillId="0" borderId="22" xfId="0" applyBorder="1" applyAlignment="1">
      <alignment vertical="center" wrapText="1"/>
    </xf>
    <xf numFmtId="0" fontId="0" fillId="0" borderId="39" xfId="0" applyBorder="1" applyAlignment="1">
      <alignment wrapText="1"/>
    </xf>
    <xf numFmtId="0" fontId="0" fillId="0" borderId="3" xfId="0" applyBorder="1" applyAlignment="1">
      <alignment wrapText="1"/>
    </xf>
    <xf numFmtId="0" fontId="0" fillId="0" borderId="3" xfId="0" applyBorder="1" applyAlignment="1">
      <alignment vertical="center" wrapText="1"/>
    </xf>
    <xf numFmtId="0" fontId="0" fillId="0" borderId="7" xfId="0" applyBorder="1" applyAlignment="1">
      <alignment horizontal="center" vertical="center" wrapText="1"/>
    </xf>
    <xf numFmtId="0" fontId="0" fillId="0" borderId="48" xfId="0" applyBorder="1" applyAlignment="1">
      <alignment vertical="center" wrapText="1"/>
    </xf>
    <xf numFmtId="0" fontId="0" fillId="0" borderId="12" xfId="0" applyBorder="1" applyAlignment="1">
      <alignment wrapText="1"/>
    </xf>
    <xf numFmtId="0" fontId="9" fillId="0" borderId="0" xfId="0" applyFont="1" applyBorder="1" applyAlignment="1">
      <alignment wrapText="1"/>
    </xf>
    <xf numFmtId="0" fontId="9" fillId="0" borderId="2" xfId="0" applyFont="1" applyBorder="1" applyAlignment="1">
      <alignment wrapText="1"/>
    </xf>
    <xf numFmtId="0" fontId="0" fillId="0" borderId="29" xfId="0" applyBorder="1" applyAlignment="1">
      <alignment wrapText="1"/>
    </xf>
    <xf numFmtId="44" fontId="7" fillId="0" borderId="1" xfId="0" applyNumberFormat="1" applyFont="1" applyBorder="1" applyAlignment="1">
      <alignment horizontal="right" vertical="center"/>
    </xf>
    <xf numFmtId="44" fontId="11" fillId="0" borderId="0" xfId="1" applyFont="1" applyBorder="1" applyAlignment="1" applyProtection="1">
      <alignment horizontal="right"/>
      <protection locked="0"/>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33" fillId="0" borderId="0" xfId="0" applyFont="1" applyAlignment="1">
      <alignment horizontal="left" vertical="center" readingOrder="1"/>
    </xf>
    <xf numFmtId="0" fontId="33" fillId="0" borderId="1" xfId="0" applyFont="1" applyBorder="1" applyAlignment="1">
      <alignment horizontal="left" vertical="center" readingOrder="1"/>
    </xf>
    <xf numFmtId="0" fontId="10" fillId="0" borderId="23" xfId="0" applyFont="1" applyFill="1" applyBorder="1" applyAlignment="1">
      <alignment horizontal="left"/>
    </xf>
    <xf numFmtId="44" fontId="0" fillId="0" borderId="24" xfId="1" applyFont="1" applyBorder="1" applyProtection="1">
      <protection locked="0"/>
    </xf>
    <xf numFmtId="44" fontId="7" fillId="22" borderId="1" xfId="1" applyFont="1" applyFill="1" applyBorder="1" applyProtection="1">
      <protection locked="0"/>
    </xf>
    <xf numFmtId="44" fontId="7" fillId="22" borderId="1" xfId="1" applyFont="1" applyFill="1" applyBorder="1" applyAlignment="1" applyProtection="1">
      <alignment wrapText="1"/>
      <protection locked="0"/>
    </xf>
    <xf numFmtId="0" fontId="2" fillId="0" borderId="0" xfId="0" applyFont="1" applyFill="1" applyAlignment="1">
      <alignment wrapText="1"/>
    </xf>
    <xf numFmtId="44" fontId="7" fillId="0" borderId="1" xfId="0" applyNumberFormat="1" applyFont="1" applyFill="1" applyBorder="1" applyAlignment="1">
      <alignment horizontal="center" wrapText="1"/>
    </xf>
    <xf numFmtId="44" fontId="9" fillId="19" borderId="1" xfId="0" applyNumberFormat="1" applyFont="1" applyFill="1" applyBorder="1" applyAlignment="1" applyProtection="1">
      <alignment horizontal="center"/>
      <protection locked="0"/>
    </xf>
    <xf numFmtId="0" fontId="30" fillId="20" borderId="0" xfId="0" applyFont="1" applyFill="1"/>
    <xf numFmtId="0" fontId="30" fillId="20" borderId="23" xfId="0" applyFont="1" applyFill="1" applyBorder="1"/>
    <xf numFmtId="0" fontId="7" fillId="0" borderId="3" xfId="0" applyFont="1" applyFill="1" applyBorder="1" applyAlignment="1">
      <alignment horizontal="left" wrapText="1"/>
    </xf>
    <xf numFmtId="44" fontId="6" fillId="19" borderId="3" xfId="1" applyFont="1" applyFill="1" applyBorder="1" applyAlignment="1">
      <alignment horizontal="center" wrapText="1"/>
    </xf>
    <xf numFmtId="0" fontId="36" fillId="2" borderId="1" xfId="0" applyFont="1" applyFill="1" applyBorder="1" applyAlignment="1">
      <alignment horizontal="center" wrapText="1"/>
    </xf>
    <xf numFmtId="44" fontId="37" fillId="0" borderId="1" xfId="1" applyFont="1" applyBorder="1" applyAlignment="1" applyProtection="1">
      <alignment horizontal="right"/>
      <protection locked="0"/>
    </xf>
    <xf numFmtId="164" fontId="37" fillId="0" borderId="1" xfId="0" applyNumberFormat="1" applyFont="1" applyBorder="1" applyAlignment="1" applyProtection="1">
      <alignment horizontal="right"/>
      <protection locked="0"/>
    </xf>
    <xf numFmtId="44" fontId="36" fillId="0" borderId="1" xfId="1" applyFont="1" applyBorder="1" applyAlignment="1" applyProtection="1">
      <alignment horizontal="right"/>
      <protection locked="0"/>
    </xf>
    <xf numFmtId="44" fontId="37" fillId="0" borderId="1" xfId="1" applyFont="1" applyFill="1" applyBorder="1" applyAlignment="1" applyProtection="1">
      <alignment horizontal="right"/>
      <protection locked="0"/>
    </xf>
    <xf numFmtId="0" fontId="37" fillId="0" borderId="1" xfId="0" applyFont="1" applyBorder="1" applyAlignment="1" applyProtection="1">
      <alignment horizontal="right"/>
      <protection locked="0"/>
    </xf>
    <xf numFmtId="44" fontId="36" fillId="0" borderId="1" xfId="0" applyNumberFormat="1" applyFont="1" applyBorder="1" applyAlignment="1" applyProtection="1">
      <alignment horizontal="right"/>
      <protection locked="0"/>
    </xf>
    <xf numFmtId="44" fontId="37" fillId="0" borderId="1" xfId="0" applyNumberFormat="1" applyFont="1" applyFill="1" applyBorder="1" applyAlignment="1" applyProtection="1">
      <alignment horizontal="right"/>
      <protection locked="0"/>
    </xf>
    <xf numFmtId="44" fontId="36" fillId="0" borderId="25" xfId="1" applyFont="1" applyBorder="1" applyAlignment="1" applyProtection="1">
      <alignment horizontal="right"/>
      <protection locked="0"/>
    </xf>
    <xf numFmtId="44" fontId="37" fillId="0" borderId="53" xfId="1" applyFont="1" applyBorder="1" applyAlignment="1" applyProtection="1">
      <alignment horizontal="right"/>
      <protection locked="0"/>
    </xf>
    <xf numFmtId="44" fontId="37" fillId="0" borderId="0" xfId="1" applyFont="1" applyFill="1" applyBorder="1" applyAlignment="1" applyProtection="1">
      <alignment horizontal="right"/>
      <protection locked="0"/>
    </xf>
    <xf numFmtId="44" fontId="37" fillId="0" borderId="31" xfId="1" applyFont="1" applyFill="1" applyBorder="1" applyAlignment="1" applyProtection="1">
      <alignment horizontal="right"/>
      <protection locked="0"/>
    </xf>
    <xf numFmtId="44" fontId="37" fillId="0" borderId="66" xfId="1" applyFont="1" applyBorder="1" applyAlignment="1" applyProtection="1">
      <alignment horizontal="right"/>
      <protection locked="0"/>
    </xf>
    <xf numFmtId="44" fontId="37" fillId="11" borderId="31" xfId="1" applyFont="1" applyFill="1" applyBorder="1" applyAlignment="1" applyProtection="1">
      <alignment horizontal="right"/>
      <protection locked="0"/>
    </xf>
    <xf numFmtId="44" fontId="36" fillId="2" borderId="54" xfId="1" applyFont="1" applyFill="1" applyBorder="1"/>
    <xf numFmtId="44" fontId="38" fillId="0" borderId="1" xfId="0" applyNumberFormat="1" applyFont="1" applyBorder="1" applyAlignment="1">
      <alignment horizontal="right" vertical="center"/>
    </xf>
    <xf numFmtId="0" fontId="39" fillId="3" borderId="47" xfId="0" applyFont="1" applyFill="1" applyBorder="1" applyAlignment="1">
      <alignment horizontal="center" wrapText="1"/>
    </xf>
    <xf numFmtId="44" fontId="39" fillId="3" borderId="53" xfId="1" applyFont="1" applyFill="1" applyBorder="1" applyAlignment="1">
      <alignment horizontal="center" wrapText="1"/>
    </xf>
    <xf numFmtId="0" fontId="38" fillId="0" borderId="0" xfId="0" applyFont="1"/>
    <xf numFmtId="0" fontId="37" fillId="0" borderId="0" xfId="0" applyFont="1"/>
    <xf numFmtId="44" fontId="38" fillId="0" borderId="1" xfId="1" applyFont="1" applyBorder="1" applyAlignment="1" applyProtection="1">
      <alignment horizontal="right" vertical="center" wrapText="1"/>
      <protection locked="0"/>
    </xf>
    <xf numFmtId="44" fontId="38" fillId="0" borderId="7" xfId="1" applyFont="1" applyBorder="1" applyAlignment="1" applyProtection="1">
      <alignment horizontal="center" wrapText="1"/>
      <protection locked="0"/>
    </xf>
    <xf numFmtId="0" fontId="38" fillId="0" borderId="0" xfId="0" applyFont="1" applyAlignment="1">
      <alignment wrapText="1"/>
    </xf>
    <xf numFmtId="0" fontId="36" fillId="2" borderId="23" xfId="0" applyFont="1" applyFill="1" applyBorder="1" applyAlignment="1">
      <alignment wrapText="1"/>
    </xf>
    <xf numFmtId="0" fontId="36" fillId="0" borderId="23" xfId="0" applyFont="1" applyBorder="1" applyAlignment="1">
      <alignment wrapText="1"/>
    </xf>
    <xf numFmtId="0" fontId="37" fillId="0" borderId="23" xfId="0" applyFont="1" applyBorder="1" applyAlignment="1">
      <alignment horizontal="right" wrapText="1"/>
    </xf>
    <xf numFmtId="0" fontId="37" fillId="12" borderId="23" xfId="0" applyFont="1" applyFill="1" applyBorder="1" applyAlignment="1">
      <alignment horizontal="left" wrapText="1"/>
    </xf>
    <xf numFmtId="0" fontId="37" fillId="0" borderId="23" xfId="0" applyFont="1" applyFill="1" applyBorder="1" applyAlignment="1">
      <alignment horizontal="left" wrapText="1"/>
    </xf>
    <xf numFmtId="0" fontId="36" fillId="0" borderId="23" xfId="0" applyFont="1" applyFill="1" applyBorder="1" applyAlignment="1">
      <alignment horizontal="left" wrapText="1"/>
    </xf>
    <xf numFmtId="0" fontId="37" fillId="0" borderId="23" xfId="0" applyFont="1" applyFill="1" applyBorder="1" applyAlignment="1">
      <alignment horizontal="right" wrapText="1"/>
    </xf>
    <xf numFmtId="0" fontId="36" fillId="0" borderId="23" xfId="0" applyFont="1" applyBorder="1" applyAlignment="1">
      <alignment horizontal="left" wrapText="1"/>
    </xf>
    <xf numFmtId="0" fontId="37" fillId="12" borderId="67" xfId="0" applyFont="1" applyFill="1" applyBorder="1" applyAlignment="1">
      <alignment wrapText="1"/>
    </xf>
    <xf numFmtId="0" fontId="36" fillId="2" borderId="53" xfId="0" applyFont="1" applyFill="1" applyBorder="1" applyAlignment="1">
      <alignment wrapText="1"/>
    </xf>
    <xf numFmtId="0" fontId="36" fillId="0" borderId="0" xfId="0" applyFont="1" applyFill="1" applyBorder="1" applyAlignment="1">
      <alignment wrapText="1"/>
    </xf>
    <xf numFmtId="0" fontId="36" fillId="2" borderId="44" xfId="0" applyFont="1" applyFill="1" applyBorder="1" applyAlignment="1">
      <alignment wrapText="1"/>
    </xf>
    <xf numFmtId="0" fontId="37" fillId="0" borderId="30" xfId="0" applyFont="1" applyFill="1" applyBorder="1" applyAlignment="1">
      <alignment horizontal="left" wrapText="1"/>
    </xf>
    <xf numFmtId="0" fontId="36" fillId="0" borderId="18" xfId="0" applyFont="1" applyBorder="1" applyAlignment="1">
      <alignment horizontal="right" wrapText="1"/>
    </xf>
    <xf numFmtId="0" fontId="36" fillId="0" borderId="30" xfId="0" applyFont="1" applyBorder="1" applyAlignment="1">
      <alignment horizontal="right" wrapText="1"/>
    </xf>
    <xf numFmtId="0" fontId="36" fillId="11" borderId="30" xfId="0" applyFont="1" applyFill="1" applyBorder="1" applyAlignment="1">
      <alignment horizontal="right" wrapText="1"/>
    </xf>
    <xf numFmtId="0" fontId="36" fillId="2" borderId="46" xfId="0" applyFont="1" applyFill="1" applyBorder="1" applyAlignment="1">
      <alignment wrapText="1"/>
    </xf>
    <xf numFmtId="0" fontId="37" fillId="0" borderId="0" xfId="0" applyFont="1" applyAlignment="1">
      <alignment wrapText="1"/>
    </xf>
    <xf numFmtId="0" fontId="38" fillId="0" borderId="1" xfId="0" applyFont="1" applyBorder="1" applyAlignment="1" applyProtection="1">
      <alignment horizontal="left" wrapText="1"/>
      <protection locked="0"/>
    </xf>
    <xf numFmtId="0" fontId="38" fillId="0" borderId="1" xfId="0" applyFont="1" applyBorder="1" applyAlignment="1" applyProtection="1">
      <alignment horizontal="center" wrapText="1"/>
      <protection locked="0"/>
    </xf>
    <xf numFmtId="44" fontId="37" fillId="0" borderId="0" xfId="0" applyNumberFormat="1" applyFont="1"/>
    <xf numFmtId="0" fontId="36" fillId="24" borderId="0" xfId="0" applyFont="1" applyFill="1" applyAlignment="1">
      <alignment wrapText="1"/>
    </xf>
    <xf numFmtId="0" fontId="36" fillId="0" borderId="4" xfId="0" applyFont="1" applyBorder="1" applyAlignment="1">
      <alignment wrapText="1"/>
    </xf>
    <xf numFmtId="0" fontId="37" fillId="0" borderId="4" xfId="0" applyFont="1" applyBorder="1" applyAlignment="1">
      <alignment horizontal="right" wrapText="1"/>
    </xf>
    <xf numFmtId="0" fontId="37" fillId="12" borderId="4" xfId="0" applyFont="1" applyFill="1" applyBorder="1" applyAlignment="1">
      <alignment horizontal="left" wrapText="1"/>
    </xf>
    <xf numFmtId="0" fontId="37" fillId="0" borderId="4" xfId="0" applyFont="1" applyFill="1" applyBorder="1" applyAlignment="1">
      <alignment horizontal="left" wrapText="1"/>
    </xf>
    <xf numFmtId="0" fontId="36" fillId="0" borderId="4" xfId="0" applyFont="1" applyFill="1" applyBorder="1" applyAlignment="1">
      <alignment horizontal="left" wrapText="1"/>
    </xf>
    <xf numFmtId="0" fontId="37" fillId="0" borderId="4" xfId="0" applyFont="1" applyFill="1" applyBorder="1" applyAlignment="1">
      <alignment horizontal="right" wrapText="1"/>
    </xf>
    <xf numFmtId="0" fontId="37" fillId="0" borderId="0" xfId="0" applyFont="1" applyBorder="1" applyAlignment="1">
      <alignment horizontal="right" wrapText="1"/>
    </xf>
    <xf numFmtId="0" fontId="36" fillId="0" borderId="4" xfId="0" applyFont="1" applyBorder="1" applyAlignment="1">
      <alignment horizontal="left" wrapText="1"/>
    </xf>
    <xf numFmtId="0" fontId="37" fillId="12" borderId="40" xfId="0" applyFont="1" applyFill="1" applyBorder="1" applyAlignment="1">
      <alignment wrapText="1"/>
    </xf>
    <xf numFmtId="0" fontId="36" fillId="2" borderId="79" xfId="0" applyFont="1" applyFill="1" applyBorder="1" applyAlignment="1">
      <alignment wrapText="1"/>
    </xf>
    <xf numFmtId="0" fontId="37" fillId="0" borderId="31" xfId="0" applyFont="1" applyFill="1" applyBorder="1" applyAlignment="1">
      <alignment horizontal="left" wrapText="1"/>
    </xf>
    <xf numFmtId="0" fontId="36" fillId="11" borderId="31" xfId="0" applyFont="1" applyFill="1" applyBorder="1" applyAlignment="1">
      <alignment horizontal="right" wrapText="1"/>
    </xf>
    <xf numFmtId="0" fontId="36" fillId="2" borderId="80" xfId="0" applyFont="1" applyFill="1" applyBorder="1" applyAlignment="1">
      <alignment wrapText="1"/>
    </xf>
    <xf numFmtId="0" fontId="38" fillId="0" borderId="7" xfId="0" applyFont="1" applyBorder="1" applyAlignment="1" applyProtection="1">
      <alignment horizontal="center" wrapText="1"/>
      <protection locked="0"/>
    </xf>
    <xf numFmtId="0" fontId="7" fillId="14" borderId="3" xfId="0" applyFont="1" applyFill="1" applyBorder="1" applyAlignment="1">
      <alignment horizontal="left" wrapText="1"/>
    </xf>
    <xf numFmtId="44" fontId="4" fillId="25" borderId="1" xfId="1" applyFont="1" applyFill="1" applyBorder="1" applyProtection="1">
      <protection locked="0"/>
    </xf>
    <xf numFmtId="44" fontId="1" fillId="25" borderId="1" xfId="1" applyFont="1" applyFill="1" applyBorder="1" applyProtection="1">
      <protection locked="0"/>
    </xf>
    <xf numFmtId="0" fontId="7" fillId="14" borderId="1" xfId="0" applyFont="1" applyFill="1" applyBorder="1" applyAlignment="1">
      <alignment horizontal="left" wrapText="1"/>
    </xf>
    <xf numFmtId="44" fontId="7" fillId="0" borderId="1" xfId="0" applyNumberFormat="1" applyFont="1" applyBorder="1"/>
    <xf numFmtId="0" fontId="7" fillId="0" borderId="1" xfId="0" applyFont="1" applyBorder="1"/>
    <xf numFmtId="0" fontId="0" fillId="0" borderId="0" xfId="0" applyFont="1" applyAlignment="1">
      <alignment wrapText="1"/>
    </xf>
    <xf numFmtId="0" fontId="0" fillId="0" borderId="0" xfId="0" applyFont="1" applyAlignment="1">
      <alignment horizontal="center" vertical="center" wrapText="1"/>
    </xf>
    <xf numFmtId="0" fontId="38" fillId="0" borderId="13" xfId="0" applyFont="1" applyBorder="1" applyAlignment="1" applyProtection="1">
      <alignment horizontal="left" wrapText="1"/>
      <protection locked="0"/>
    </xf>
    <xf numFmtId="0" fontId="36" fillId="0" borderId="1" xfId="0" applyFont="1" applyFill="1" applyBorder="1" applyAlignment="1">
      <alignment wrapText="1"/>
    </xf>
    <xf numFmtId="0" fontId="39" fillId="0" borderId="0" xfId="0" applyFont="1" applyFill="1" applyBorder="1"/>
    <xf numFmtId="0" fontId="38" fillId="0" borderId="0" xfId="0" applyFont="1" applyBorder="1"/>
    <xf numFmtId="0" fontId="37" fillId="0" borderId="1" xfId="0" applyFont="1" applyFill="1" applyBorder="1" applyAlignment="1">
      <alignment wrapText="1"/>
    </xf>
    <xf numFmtId="0" fontId="0" fillId="0" borderId="1" xfId="0" applyFont="1" applyFill="1" applyBorder="1" applyAlignment="1" applyProtection="1">
      <alignment horizontal="left"/>
      <protection locked="0"/>
    </xf>
    <xf numFmtId="44" fontId="7" fillId="0" borderId="1" xfId="0" applyNumberFormat="1" applyFont="1" applyFill="1" applyBorder="1" applyAlignment="1" applyProtection="1">
      <alignment horizontal="right" vertical="center"/>
      <protection locked="0"/>
    </xf>
    <xf numFmtId="44" fontId="0" fillId="0" borderId="1" xfId="1" applyFont="1" applyFill="1" applyBorder="1" applyAlignment="1" applyProtection="1">
      <alignment horizontal="center"/>
      <protection locked="0"/>
    </xf>
    <xf numFmtId="0" fontId="0" fillId="0" borderId="24" xfId="0" applyFont="1" applyFill="1" applyBorder="1" applyProtection="1">
      <protection locked="0"/>
    </xf>
    <xf numFmtId="0" fontId="0" fillId="0" borderId="24" xfId="0" applyFont="1" applyFill="1" applyBorder="1" applyAlignment="1" applyProtection="1">
      <alignment horizontal="left" wrapText="1"/>
      <protection locked="0"/>
    </xf>
    <xf numFmtId="0" fontId="11" fillId="0" borderId="1" xfId="0" applyFont="1" applyBorder="1" applyAlignment="1">
      <alignment horizontal="right"/>
    </xf>
    <xf numFmtId="0" fontId="11" fillId="12" borderId="1" xfId="0" applyFont="1" applyFill="1" applyBorder="1" applyAlignment="1">
      <alignment horizontal="left"/>
    </xf>
    <xf numFmtId="0" fontId="11" fillId="0" borderId="23" xfId="0" applyFont="1" applyBorder="1" applyAlignment="1">
      <alignment horizontal="right" wrapText="1"/>
    </xf>
    <xf numFmtId="0" fontId="10" fillId="17" borderId="23" xfId="0" applyFont="1" applyFill="1" applyBorder="1" applyAlignment="1">
      <alignment horizontal="left"/>
    </xf>
    <xf numFmtId="0" fontId="10" fillId="17" borderId="23" xfId="0" applyFont="1" applyFill="1" applyBorder="1" applyAlignment="1">
      <alignment horizontal="left" wrapText="1"/>
    </xf>
    <xf numFmtId="0" fontId="42" fillId="18" borderId="23" xfId="0" applyFont="1" applyFill="1" applyBorder="1" applyAlignment="1">
      <alignment horizontal="center" wrapText="1"/>
    </xf>
    <xf numFmtId="44" fontId="11" fillId="19" borderId="1" xfId="1" applyFont="1" applyFill="1" applyBorder="1" applyAlignment="1" applyProtection="1">
      <alignment horizontal="right"/>
      <protection locked="0"/>
    </xf>
    <xf numFmtId="164" fontId="11" fillId="19" borderId="1" xfId="0" applyNumberFormat="1" applyFont="1" applyFill="1" applyBorder="1" applyAlignment="1" applyProtection="1">
      <alignment horizontal="right"/>
      <protection locked="0"/>
    </xf>
    <xf numFmtId="0" fontId="0" fillId="4" borderId="23" xfId="0" applyFill="1" applyBorder="1" applyAlignment="1">
      <alignment wrapText="1"/>
    </xf>
    <xf numFmtId="0" fontId="37" fillId="17" borderId="23" xfId="0" applyFont="1" applyFill="1" applyBorder="1" applyAlignment="1">
      <alignment horizontal="right" wrapText="1"/>
    </xf>
    <xf numFmtId="0" fontId="36" fillId="26" borderId="4" xfId="0" applyFont="1" applyFill="1" applyBorder="1" applyAlignment="1">
      <alignment wrapText="1"/>
    </xf>
    <xf numFmtId="0" fontId="37" fillId="0" borderId="1" xfId="0" applyFont="1" applyBorder="1" applyAlignment="1">
      <alignment horizontal="right" wrapText="1"/>
    </xf>
    <xf numFmtId="0" fontId="37" fillId="12" borderId="1" xfId="0" applyFont="1" applyFill="1" applyBorder="1" applyAlignment="1">
      <alignment horizontal="left" wrapText="1"/>
    </xf>
    <xf numFmtId="0" fontId="37" fillId="0" borderId="1" xfId="0" applyFont="1" applyFill="1" applyBorder="1" applyAlignment="1">
      <alignment horizontal="left" wrapText="1"/>
    </xf>
    <xf numFmtId="0" fontId="37" fillId="0" borderId="1" xfId="0" applyFont="1" applyBorder="1"/>
    <xf numFmtId="0" fontId="38" fillId="0" borderId="1" xfId="0" applyFont="1" applyBorder="1" applyAlignment="1">
      <alignment wrapText="1"/>
    </xf>
    <xf numFmtId="0" fontId="37" fillId="0" borderId="13" xfId="0" applyFont="1" applyFill="1" applyBorder="1" applyAlignment="1">
      <alignment wrapText="1"/>
    </xf>
    <xf numFmtId="0" fontId="36" fillId="0" borderId="13" xfId="0" applyFont="1" applyFill="1" applyBorder="1" applyAlignment="1">
      <alignment wrapText="1"/>
    </xf>
    <xf numFmtId="44" fontId="38" fillId="0" borderId="13" xfId="1" applyFont="1" applyBorder="1" applyAlignment="1" applyProtection="1">
      <alignment horizontal="right" vertical="center" wrapText="1"/>
      <protection locked="0"/>
    </xf>
    <xf numFmtId="0" fontId="36" fillId="17" borderId="1" xfId="0" applyFont="1" applyFill="1" applyBorder="1" applyAlignment="1">
      <alignment wrapText="1"/>
    </xf>
    <xf numFmtId="0" fontId="36" fillId="26" borderId="1" xfId="0" applyFont="1" applyFill="1" applyBorder="1" applyAlignment="1">
      <alignment wrapText="1"/>
    </xf>
    <xf numFmtId="0" fontId="36" fillId="0" borderId="1" xfId="0" applyFont="1" applyBorder="1"/>
    <xf numFmtId="0" fontId="39" fillId="0" borderId="1" xfId="0" applyFont="1" applyBorder="1"/>
    <xf numFmtId="0" fontId="37" fillId="0" borderId="48" xfId="0" applyFont="1" applyBorder="1" applyAlignment="1">
      <alignment horizontal="right" wrapText="1"/>
    </xf>
    <xf numFmtId="0" fontId="37" fillId="0" borderId="9" xfId="0" applyFont="1" applyBorder="1" applyAlignment="1">
      <alignment horizontal="right" wrapText="1"/>
    </xf>
    <xf numFmtId="44" fontId="37" fillId="0" borderId="7" xfId="1" applyFont="1" applyBorder="1" applyAlignment="1" applyProtection="1">
      <alignment horizontal="right"/>
      <protection locked="0"/>
    </xf>
    <xf numFmtId="0" fontId="38" fillId="0" borderId="1" xfId="0" applyFont="1" applyBorder="1"/>
    <xf numFmtId="0" fontId="44" fillId="0" borderId="1" xfId="4" applyBorder="1" applyAlignment="1">
      <alignment horizontal="center" vertical="center" wrapText="1"/>
    </xf>
    <xf numFmtId="0" fontId="4" fillId="6" borderId="27" xfId="0" applyFont="1" applyFill="1" applyBorder="1" applyAlignment="1">
      <alignment horizontal="center"/>
    </xf>
    <xf numFmtId="0" fontId="4" fillId="6" borderId="0" xfId="0" applyFont="1" applyFill="1" applyBorder="1" applyAlignment="1">
      <alignment horizontal="center"/>
    </xf>
    <xf numFmtId="0" fontId="4" fillId="6" borderId="35" xfId="0" applyFont="1" applyFill="1" applyBorder="1" applyAlignment="1">
      <alignment horizontal="center"/>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43" xfId="0" applyFont="1" applyFill="1" applyBorder="1" applyAlignment="1">
      <alignment horizontal="center" vertical="center"/>
    </xf>
    <xf numFmtId="0" fontId="15" fillId="0" borderId="71" xfId="3" applyBorder="1" applyAlignment="1">
      <alignment horizontal="center"/>
    </xf>
    <xf numFmtId="0" fontId="15" fillId="0" borderId="72" xfId="3" applyBorder="1" applyAlignment="1">
      <alignment horizontal="center"/>
    </xf>
    <xf numFmtId="0" fontId="15" fillId="0" borderId="22" xfId="3" applyBorder="1" applyAlignment="1">
      <alignment horizontal="center"/>
    </xf>
    <xf numFmtId="0" fontId="15" fillId="0" borderId="73" xfId="3" applyBorder="1" applyAlignment="1">
      <alignment horizontal="center"/>
    </xf>
    <xf numFmtId="0" fontId="16" fillId="5" borderId="41"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24" fillId="0" borderId="74" xfId="3" applyFont="1" applyBorder="1" applyAlignment="1">
      <alignment horizontal="left"/>
    </xf>
    <xf numFmtId="0" fontId="24" fillId="0" borderId="56" xfId="3" applyFont="1" applyBorder="1" applyAlignment="1">
      <alignment horizontal="center"/>
    </xf>
    <xf numFmtId="0" fontId="24" fillId="0" borderId="57" xfId="3" applyFont="1" applyBorder="1" applyAlignment="1">
      <alignment horizontal="center"/>
    </xf>
    <xf numFmtId="0" fontId="24" fillId="0" borderId="58" xfId="3" applyFont="1" applyBorder="1" applyAlignment="1">
      <alignment horizontal="center"/>
    </xf>
    <xf numFmtId="0" fontId="24" fillId="0" borderId="59" xfId="3" applyFont="1" applyBorder="1" applyAlignment="1">
      <alignment horizontal="center"/>
    </xf>
    <xf numFmtId="0" fontId="15" fillId="0" borderId="62" xfId="3" applyBorder="1" applyAlignment="1">
      <alignment horizontal="center"/>
    </xf>
    <xf numFmtId="0" fontId="15" fillId="0" borderId="52" xfId="3" applyBorder="1" applyAlignment="1">
      <alignment horizontal="center"/>
    </xf>
    <xf numFmtId="0" fontId="16" fillId="5" borderId="20"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21" xfId="0" applyFont="1" applyFill="1" applyBorder="1" applyAlignment="1">
      <alignment horizontal="center" vertical="center"/>
    </xf>
    <xf numFmtId="0" fontId="15" fillId="0" borderId="63" xfId="3" applyBorder="1" applyAlignment="1">
      <alignment horizontal="center"/>
    </xf>
    <xf numFmtId="0" fontId="15" fillId="0" borderId="64" xfId="3" applyBorder="1" applyAlignment="1">
      <alignment horizontal="center"/>
    </xf>
    <xf numFmtId="0" fontId="15" fillId="0" borderId="60" xfId="3" applyBorder="1" applyAlignment="1">
      <alignment horizontal="center"/>
    </xf>
    <xf numFmtId="0" fontId="15" fillId="0" borderId="61" xfId="3" applyBorder="1" applyAlignment="1">
      <alignment horizontal="center"/>
    </xf>
    <xf numFmtId="0" fontId="14" fillId="10" borderId="29" xfId="0" applyFont="1" applyFill="1" applyBorder="1" applyAlignment="1" applyProtection="1">
      <alignment horizontal="left" vertical="center"/>
      <protection locked="0"/>
    </xf>
    <xf numFmtId="0" fontId="14" fillId="10" borderId="0" xfId="0" applyFont="1" applyFill="1" applyBorder="1" applyAlignment="1" applyProtection="1">
      <alignment horizontal="left" vertical="center"/>
      <protection locked="0"/>
    </xf>
    <xf numFmtId="0" fontId="14" fillId="10" borderId="28"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14" fillId="10" borderId="32" xfId="0" applyFont="1" applyFill="1" applyBorder="1" applyAlignment="1" applyProtection="1">
      <alignment horizontal="left" vertical="center"/>
      <protection locked="0"/>
    </xf>
    <xf numFmtId="0" fontId="6" fillId="3" borderId="18" xfId="0" applyFont="1" applyFill="1" applyBorder="1" applyAlignment="1">
      <alignment horizontal="right" wrapText="1"/>
    </xf>
    <xf numFmtId="0" fontId="6" fillId="3" borderId="19" xfId="0" applyFont="1" applyFill="1" applyBorder="1" applyAlignment="1">
      <alignment horizontal="right" wrapText="1"/>
    </xf>
    <xf numFmtId="0" fontId="18" fillId="10" borderId="20" xfId="0" applyFont="1" applyFill="1" applyBorder="1" applyAlignment="1" applyProtection="1">
      <alignment horizontal="center" vertical="top" wrapText="1"/>
      <protection locked="0"/>
    </xf>
    <xf numFmtId="0" fontId="18" fillId="10" borderId="17" xfId="0" applyFont="1" applyFill="1" applyBorder="1" applyAlignment="1" applyProtection="1">
      <alignment horizontal="center" vertical="top" wrapText="1"/>
      <protection locked="0"/>
    </xf>
    <xf numFmtId="0" fontId="18" fillId="10" borderId="21" xfId="0" applyFont="1" applyFill="1" applyBorder="1" applyAlignment="1" applyProtection="1">
      <alignment horizontal="center" vertical="top" wrapText="1"/>
      <protection locked="0"/>
    </xf>
    <xf numFmtId="0" fontId="18" fillId="10" borderId="29" xfId="0" applyFont="1" applyFill="1" applyBorder="1" applyAlignment="1" applyProtection="1">
      <alignment horizontal="center" vertical="top" wrapText="1"/>
      <protection locked="0"/>
    </xf>
    <xf numFmtId="0" fontId="18" fillId="10" borderId="0" xfId="0" applyFont="1" applyFill="1" applyBorder="1" applyAlignment="1" applyProtection="1">
      <alignment horizontal="center" vertical="top" wrapText="1"/>
      <protection locked="0"/>
    </xf>
    <xf numFmtId="0" fontId="18" fillId="10" borderId="28" xfId="0" applyFont="1" applyFill="1" applyBorder="1" applyAlignment="1" applyProtection="1">
      <alignment horizontal="center" vertical="top" wrapText="1"/>
      <protection locked="0"/>
    </xf>
    <xf numFmtId="10" fontId="27" fillId="10" borderId="29" xfId="0" applyNumberFormat="1" applyFont="1" applyFill="1" applyBorder="1" applyAlignment="1" applyProtection="1">
      <alignment horizontal="center" vertical="top" wrapText="1"/>
      <protection locked="0"/>
    </xf>
    <xf numFmtId="10" fontId="27" fillId="10" borderId="0" xfId="0" applyNumberFormat="1" applyFont="1" applyFill="1" applyBorder="1" applyAlignment="1" applyProtection="1">
      <alignment horizontal="center" vertical="top" wrapText="1"/>
      <protection locked="0"/>
    </xf>
    <xf numFmtId="10" fontId="27" fillId="10" borderId="28" xfId="0" applyNumberFormat="1" applyFont="1" applyFill="1" applyBorder="1" applyAlignment="1" applyProtection="1">
      <alignment horizontal="center" vertical="top" wrapText="1"/>
      <protection locked="0"/>
    </xf>
    <xf numFmtId="0" fontId="14" fillId="10" borderId="20" xfId="0" applyFont="1" applyFill="1" applyBorder="1" applyAlignment="1" applyProtection="1">
      <alignment horizontal="left" vertical="center"/>
      <protection locked="0"/>
    </xf>
    <xf numFmtId="0" fontId="14" fillId="10" borderId="17" xfId="0" applyFont="1" applyFill="1" applyBorder="1" applyAlignment="1" applyProtection="1">
      <alignment horizontal="left" vertical="center"/>
      <protection locked="0"/>
    </xf>
    <xf numFmtId="0" fontId="14" fillId="10" borderId="21" xfId="0" applyFont="1" applyFill="1" applyBorder="1" applyAlignment="1" applyProtection="1">
      <alignment horizontal="left" vertical="center"/>
      <protection locked="0"/>
    </xf>
    <xf numFmtId="0" fontId="6" fillId="0" borderId="0" xfId="0" applyFont="1" applyAlignment="1">
      <alignment horizontal="left"/>
    </xf>
    <xf numFmtId="0" fontId="7" fillId="0" borderId="0" xfId="0" applyFont="1" applyAlignment="1">
      <alignment horizontal="left"/>
    </xf>
    <xf numFmtId="0" fontId="7" fillId="0" borderId="0" xfId="0" applyFont="1" applyBorder="1" applyAlignment="1">
      <alignment horizontal="left"/>
    </xf>
    <xf numFmtId="0" fontId="6" fillId="2" borderId="0" xfId="0" applyFont="1" applyFill="1" applyAlignment="1">
      <alignment horizontal="left"/>
    </xf>
    <xf numFmtId="0" fontId="13"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2" xfId="0" applyFont="1" applyFill="1" applyBorder="1" applyAlignment="1">
      <alignment horizontal="center" vertical="center"/>
    </xf>
    <xf numFmtId="0" fontId="13"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10" fillId="6" borderId="8" xfId="0" applyFont="1" applyFill="1" applyBorder="1" applyAlignment="1">
      <alignment horizontal="center"/>
    </xf>
    <xf numFmtId="0" fontId="10" fillId="6" borderId="9"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10" fillId="2" borderId="3" xfId="0" applyFont="1" applyFill="1" applyBorder="1" applyAlignment="1">
      <alignment horizontal="left"/>
    </xf>
    <xf numFmtId="0" fontId="10" fillId="2" borderId="4" xfId="0" applyFont="1" applyFill="1" applyBorder="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6" fillId="0" borderId="3" xfId="0" applyFont="1" applyFill="1" applyBorder="1" applyAlignment="1" applyProtection="1">
      <alignment horizontal="left"/>
      <protection locked="0"/>
    </xf>
    <xf numFmtId="0" fontId="6" fillId="0" borderId="4" xfId="0" applyFont="1" applyFill="1" applyBorder="1" applyAlignment="1" applyProtection="1">
      <alignment horizontal="left"/>
      <protection locked="0"/>
    </xf>
    <xf numFmtId="0" fontId="11" fillId="0" borderId="10" xfId="0" applyFont="1" applyBorder="1" applyAlignment="1">
      <alignment horizontal="left"/>
    </xf>
    <xf numFmtId="0" fontId="11" fillId="0" borderId="11" xfId="0" applyFont="1" applyBorder="1" applyAlignment="1">
      <alignment horizontal="left"/>
    </xf>
    <xf numFmtId="0" fontId="7" fillId="0" borderId="3" xfId="0" applyFont="1" applyFill="1" applyBorder="1" applyAlignment="1" applyProtection="1">
      <alignment horizontal="left"/>
      <protection locked="0"/>
    </xf>
    <xf numFmtId="0" fontId="11" fillId="13" borderId="10" xfId="0" applyFont="1" applyFill="1" applyBorder="1" applyAlignment="1">
      <alignment horizontal="left" wrapText="1"/>
    </xf>
    <xf numFmtId="0" fontId="11" fillId="13" borderId="0" xfId="0" applyFont="1" applyFill="1" applyBorder="1" applyAlignment="1">
      <alignment horizontal="left" wrapText="1"/>
    </xf>
    <xf numFmtId="0" fontId="6" fillId="0" borderId="6"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11" fillId="13" borderId="11" xfId="0" applyFont="1" applyFill="1" applyBorder="1" applyAlignment="1">
      <alignment horizontal="left" wrapText="1"/>
    </xf>
    <xf numFmtId="0" fontId="11" fillId="0" borderId="10" xfId="0" applyFont="1" applyBorder="1" applyAlignment="1">
      <alignment horizontal="center"/>
    </xf>
    <xf numFmtId="0" fontId="11" fillId="0" borderId="0" xfId="0" applyFont="1" applyBorder="1" applyAlignment="1">
      <alignment horizontal="center"/>
    </xf>
    <xf numFmtId="0" fontId="7" fillId="0" borderId="6" xfId="0" applyFont="1" applyFill="1" applyBorder="1" applyAlignment="1" applyProtection="1">
      <alignment horizontal="center"/>
      <protection locked="0"/>
    </xf>
    <xf numFmtId="0" fontId="12" fillId="0" borderId="10" xfId="0" applyFont="1" applyBorder="1" applyAlignment="1">
      <alignment horizontal="left"/>
    </xf>
    <xf numFmtId="0" fontId="12" fillId="0" borderId="11" xfId="0" applyFont="1" applyBorder="1" applyAlignment="1">
      <alignment horizontal="left"/>
    </xf>
    <xf numFmtId="0" fontId="11" fillId="0" borderId="11" xfId="0" applyFont="1" applyBorder="1" applyAlignment="1">
      <alignment horizontal="center"/>
    </xf>
    <xf numFmtId="0" fontId="11" fillId="0" borderId="10" xfId="0" applyFont="1" applyFill="1" applyBorder="1" applyAlignment="1">
      <alignment horizontal="center"/>
    </xf>
    <xf numFmtId="0" fontId="11" fillId="0" borderId="0" xfId="0" applyFont="1" applyFill="1" applyBorder="1" applyAlignment="1">
      <alignment horizontal="center"/>
    </xf>
    <xf numFmtId="0" fontId="10" fillId="3" borderId="12" xfId="0" applyFont="1" applyFill="1" applyBorder="1" applyAlignment="1">
      <alignment horizontal="left"/>
    </xf>
    <xf numFmtId="0" fontId="10" fillId="3" borderId="2" xfId="0" applyFont="1" applyFill="1" applyBorder="1" applyAlignment="1">
      <alignment horizontal="left"/>
    </xf>
    <xf numFmtId="0" fontId="6" fillId="3" borderId="6" xfId="0" applyFont="1" applyFill="1" applyBorder="1" applyAlignment="1">
      <alignment horizontal="center"/>
    </xf>
    <xf numFmtId="0" fontId="6" fillId="3" borderId="4" xfId="0" applyFont="1" applyFill="1" applyBorder="1" applyAlignment="1">
      <alignment horizontal="center"/>
    </xf>
    <xf numFmtId="0" fontId="6" fillId="0" borderId="0" xfId="0" applyFont="1" applyFill="1" applyBorder="1" applyAlignment="1">
      <alignment horizontal="left"/>
    </xf>
    <xf numFmtId="0" fontId="25" fillId="0" borderId="18" xfId="3" applyFont="1" applyBorder="1" applyAlignment="1">
      <alignment horizontal="left" vertical="top"/>
    </xf>
    <xf numFmtId="0" fontId="25" fillId="0" borderId="47" xfId="3" applyFont="1" applyBorder="1" applyAlignment="1">
      <alignment horizontal="left" vertical="top"/>
    </xf>
    <xf numFmtId="0" fontId="25" fillId="0" borderId="19" xfId="3" applyFont="1" applyBorder="1" applyAlignment="1">
      <alignment horizontal="left" vertical="top"/>
    </xf>
    <xf numFmtId="0" fontId="26" fillId="0" borderId="18" xfId="3" applyFont="1" applyBorder="1" applyAlignment="1">
      <alignment horizontal="center" vertical="center" wrapText="1"/>
    </xf>
    <xf numFmtId="0" fontId="26" fillId="0" borderId="47" xfId="3" applyFont="1" applyBorder="1" applyAlignment="1">
      <alignment horizontal="center" vertical="center" wrapText="1"/>
    </xf>
    <xf numFmtId="0" fontId="26" fillId="0" borderId="19" xfId="3" applyFont="1" applyBorder="1" applyAlignment="1">
      <alignment horizontal="center" vertical="center" wrapText="1"/>
    </xf>
    <xf numFmtId="0" fontId="28" fillId="5" borderId="18" xfId="3" applyFont="1" applyFill="1" applyBorder="1" applyAlignment="1">
      <alignment horizontal="center" vertical="center"/>
    </xf>
    <xf numFmtId="0" fontId="28" fillId="5" borderId="47" xfId="3" applyFont="1" applyFill="1" applyBorder="1" applyAlignment="1">
      <alignment horizontal="center" vertical="center"/>
    </xf>
    <xf numFmtId="0" fontId="28" fillId="5" borderId="19" xfId="3" applyFont="1" applyFill="1" applyBorder="1" applyAlignment="1">
      <alignment horizontal="center" vertical="center"/>
    </xf>
    <xf numFmtId="0" fontId="7" fillId="0" borderId="23" xfId="0" applyFont="1" applyBorder="1" applyAlignment="1">
      <alignment horizontal="right" vertical="center"/>
    </xf>
    <xf numFmtId="0" fontId="7" fillId="0" borderId="1" xfId="0" applyFont="1" applyBorder="1" applyAlignment="1">
      <alignment horizontal="right" vertical="center"/>
    </xf>
    <xf numFmtId="0" fontId="7" fillId="0" borderId="67" xfId="0" applyFont="1" applyBorder="1" applyAlignment="1">
      <alignment horizontal="right" vertical="center"/>
    </xf>
    <xf numFmtId="0" fontId="7" fillId="0" borderId="25" xfId="0" applyFont="1" applyBorder="1" applyAlignment="1">
      <alignment horizontal="right" vertical="center"/>
    </xf>
    <xf numFmtId="44" fontId="7" fillId="0" borderId="3"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68" xfId="0" applyNumberFormat="1"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22" xfId="0" applyFont="1" applyBorder="1" applyAlignment="1">
      <alignment horizontal="right" vertical="center"/>
    </xf>
    <xf numFmtId="0" fontId="7" fillId="0" borderId="4" xfId="0" applyFont="1" applyBorder="1" applyAlignment="1">
      <alignment horizontal="right" vertical="center"/>
    </xf>
    <xf numFmtId="0" fontId="14" fillId="5" borderId="47" xfId="3" applyFont="1" applyFill="1" applyBorder="1" applyAlignment="1">
      <alignment horizontal="center" vertical="center" wrapText="1"/>
    </xf>
    <xf numFmtId="0" fontId="14" fillId="5" borderId="19" xfId="3" applyFont="1" applyFill="1" applyBorder="1" applyAlignment="1">
      <alignment horizontal="center" vertical="center" wrapText="1"/>
    </xf>
    <xf numFmtId="0" fontId="17" fillId="5" borderId="37"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38" xfId="0" applyFont="1" applyFill="1" applyBorder="1" applyAlignment="1">
      <alignment horizontal="center" vertical="center"/>
    </xf>
    <xf numFmtId="0" fontId="7" fillId="2" borderId="22" xfId="0" applyFont="1" applyFill="1" applyBorder="1" applyAlignment="1">
      <alignment horizontal="center"/>
    </xf>
    <xf numFmtId="0" fontId="7" fillId="2" borderId="4" xfId="0" applyFont="1" applyFill="1" applyBorder="1" applyAlignment="1">
      <alignment horizontal="center"/>
    </xf>
    <xf numFmtId="0" fontId="6" fillId="0" borderId="22" xfId="0" applyFont="1" applyBorder="1" applyAlignment="1">
      <alignment horizontal="left"/>
    </xf>
    <xf numFmtId="0" fontId="6" fillId="0" borderId="4" xfId="0" applyFont="1" applyBorder="1" applyAlignment="1">
      <alignment horizontal="left"/>
    </xf>
    <xf numFmtId="0" fontId="7" fillId="0" borderId="22" xfId="0" applyFont="1" applyBorder="1" applyAlignment="1">
      <alignment horizontal="center"/>
    </xf>
    <xf numFmtId="0" fontId="7" fillId="0" borderId="4" xfId="0" applyFont="1" applyBorder="1" applyAlignment="1">
      <alignment horizontal="center"/>
    </xf>
    <xf numFmtId="0" fontId="6" fillId="2" borderId="39" xfId="0" applyFont="1" applyFill="1" applyBorder="1" applyAlignment="1">
      <alignment horizontal="left"/>
    </xf>
    <xf numFmtId="0" fontId="6" fillId="2" borderId="40" xfId="0" applyFont="1" applyFill="1" applyBorder="1" applyAlignment="1">
      <alignment horizontal="left"/>
    </xf>
    <xf numFmtId="10" fontId="7" fillId="0" borderId="3" xfId="0" applyNumberFormat="1" applyFont="1" applyBorder="1" applyAlignment="1">
      <alignment horizontal="center" vertical="center"/>
    </xf>
    <xf numFmtId="10" fontId="7" fillId="0" borderId="6" xfId="0" applyNumberFormat="1" applyFont="1" applyBorder="1" applyAlignment="1">
      <alignment horizontal="center" vertical="center"/>
    </xf>
    <xf numFmtId="10" fontId="7" fillId="0" borderId="68" xfId="0" applyNumberFormat="1" applyFont="1" applyBorder="1" applyAlignment="1">
      <alignment horizontal="center" vertical="center"/>
    </xf>
    <xf numFmtId="0" fontId="17" fillId="5" borderId="20" xfId="0" applyFont="1" applyFill="1" applyBorder="1" applyAlignment="1">
      <alignment horizontal="center" wrapText="1"/>
    </xf>
    <xf numFmtId="0" fontId="17" fillId="5" borderId="78" xfId="0" applyFont="1" applyFill="1" applyBorder="1" applyAlignment="1">
      <alignment horizontal="center" wrapText="1"/>
    </xf>
    <xf numFmtId="0" fontId="7" fillId="0" borderId="0" xfId="0" applyFont="1" applyAlignment="1">
      <alignment horizontal="left" vertical="top" wrapText="1"/>
    </xf>
    <xf numFmtId="2" fontId="6" fillId="16" borderId="5" xfId="0" applyNumberFormat="1" applyFont="1" applyFill="1" applyBorder="1" applyAlignment="1">
      <alignment horizontal="center" vertical="center" wrapText="1"/>
    </xf>
    <xf numFmtId="2" fontId="6" fillId="16" borderId="0" xfId="0" applyNumberFormat="1" applyFont="1" applyFill="1" applyBorder="1" applyAlignment="1">
      <alignment horizontal="center" vertical="center" wrapText="1"/>
    </xf>
    <xf numFmtId="0" fontId="6" fillId="5" borderId="0" xfId="0" applyFont="1" applyFill="1" applyAlignment="1">
      <alignment horizontal="center" vertical="center"/>
    </xf>
    <xf numFmtId="0" fontId="7" fillId="0" borderId="5" xfId="0" applyFont="1" applyBorder="1" applyAlignment="1">
      <alignment horizontal="center" vertical="top" wrapText="1"/>
    </xf>
    <xf numFmtId="0" fontId="7" fillId="0" borderId="0" xfId="0" applyFont="1" applyBorder="1" applyAlignment="1">
      <alignment horizontal="center" vertical="top" wrapText="1"/>
    </xf>
    <xf numFmtId="0" fontId="32" fillId="21" borderId="0" xfId="0" applyFont="1" applyFill="1" applyAlignment="1">
      <alignment horizontal="center" vertical="center" wrapText="1"/>
    </xf>
    <xf numFmtId="0" fontId="6" fillId="21" borderId="0" xfId="0" applyFont="1" applyFill="1" applyAlignment="1">
      <alignment horizontal="center" vertical="center" wrapText="1"/>
    </xf>
    <xf numFmtId="0" fontId="37" fillId="24" borderId="0" xfId="0" applyFont="1" applyFill="1" applyAlignment="1">
      <alignment horizontal="center" wrapText="1"/>
    </xf>
    <xf numFmtId="0" fontId="40" fillId="26" borderId="2" xfId="0" applyFont="1" applyFill="1" applyBorder="1" applyAlignment="1">
      <alignment horizontal="center" wrapText="1"/>
    </xf>
    <xf numFmtId="0" fontId="37" fillId="23" borderId="0" xfId="0" applyFont="1" applyFill="1" applyAlignment="1">
      <alignment horizontal="center" wrapText="1"/>
    </xf>
  </cellXfs>
  <cellStyles count="5">
    <cellStyle name="Currency" xfId="1" builtinId="4"/>
    <cellStyle name="Hyperlink" xfId="4" builtinId="8"/>
    <cellStyle name="Normal" xfId="0" builtinId="0"/>
    <cellStyle name="Normal 2" xfId="3"/>
    <cellStyle name="Percent" xfId="2"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8D8973"/>
      <color rgb="FF93CFDD"/>
      <color rgb="FFBC590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81831</xdr:colOff>
      <xdr:row>0</xdr:row>
      <xdr:rowOff>171449</xdr:rowOff>
    </xdr:from>
    <xdr:to>
      <xdr:col>0</xdr:col>
      <xdr:colOff>2242269</xdr:colOff>
      <xdr:row>9</xdr:row>
      <xdr:rowOff>617387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31" y="171449"/>
          <a:ext cx="2160438" cy="2160438"/>
        </a:xfrm>
        <a:prstGeom prst="rect">
          <a:avLst/>
        </a:prstGeom>
      </xdr:spPr>
    </xdr:pic>
    <xdr:clientData/>
  </xdr:twoCellAnchor>
  <xdr:twoCellAnchor editAs="oneCell">
    <xdr:from>
      <xdr:col>0</xdr:col>
      <xdr:colOff>2314576</xdr:colOff>
      <xdr:row>1</xdr:row>
      <xdr:rowOff>133350</xdr:rowOff>
    </xdr:from>
    <xdr:to>
      <xdr:col>0</xdr:col>
      <xdr:colOff>7267576</xdr:colOff>
      <xdr:row>9</xdr:row>
      <xdr:rowOff>528446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14576" y="323850"/>
          <a:ext cx="4953000" cy="1919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0</xdr:row>
      <xdr:rowOff>57150</xdr:rowOff>
    </xdr:from>
    <xdr:to>
      <xdr:col>18</xdr:col>
      <xdr:colOff>342900</xdr:colOff>
      <xdr:row>119</xdr:row>
      <xdr:rowOff>142875</xdr:rowOff>
    </xdr:to>
    <xdr:sp macro="" textlink="">
      <xdr:nvSpPr>
        <xdr:cNvPr id="2" name="TextBox 1"/>
        <xdr:cNvSpPr txBox="1"/>
      </xdr:nvSpPr>
      <xdr:spPr>
        <a:xfrm>
          <a:off x="57149" y="57150"/>
          <a:ext cx="11258551" cy="2275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BUILDING YOUR SPEND PLAN DELIVERABLE - Last Updated 10 February 2022</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200">
              <a:solidFill>
                <a:schemeClr val="tx1"/>
              </a:solidFill>
              <a:effectLst/>
              <a:latin typeface="+mn-lt"/>
              <a:ea typeface="+mn-ea"/>
              <a:cs typeface="+mn-cs"/>
            </a:rPr>
            <a:t>Your spend plan information will be from your last 6 months of “current” active duty and your first 6 months “projected” civilian</a:t>
          </a:r>
          <a:r>
            <a:rPr lang="en-US" sz="1200" baseline="0">
              <a:solidFill>
                <a:schemeClr val="tx1"/>
              </a:solidFill>
              <a:effectLst/>
              <a:latin typeface="+mn-lt"/>
              <a:ea typeface="+mn-ea"/>
              <a:cs typeface="+mn-cs"/>
            </a:rPr>
            <a:t> situation</a:t>
          </a:r>
          <a:r>
            <a:rPr lang="en-US" sz="1200">
              <a:solidFill>
                <a:schemeClr val="tx1"/>
              </a:solidFill>
              <a:effectLst/>
              <a:latin typeface="+mn-lt"/>
              <a:ea typeface="+mn-ea"/>
              <a:cs typeface="+mn-cs"/>
            </a:rPr>
            <a:t>.  Your projected income is based on what you </a:t>
          </a:r>
          <a:r>
            <a:rPr lang="en-US" sz="1200" u="sng">
              <a:solidFill>
                <a:schemeClr val="tx1"/>
              </a:solidFill>
              <a:effectLst/>
              <a:latin typeface="+mn-lt"/>
              <a:ea typeface="+mn-ea"/>
              <a:cs typeface="+mn-cs"/>
            </a:rPr>
            <a:t>anticipate</a:t>
          </a:r>
          <a:r>
            <a:rPr lang="en-US" sz="1200">
              <a:solidFill>
                <a:schemeClr val="tx1"/>
              </a:solidFill>
              <a:effectLst/>
              <a:latin typeface="+mn-lt"/>
              <a:ea typeface="+mn-ea"/>
              <a:cs typeface="+mn-cs"/>
            </a:rPr>
            <a:t> you will make after you separate from the military in your new career. </a:t>
          </a:r>
          <a:r>
            <a:rPr lang="en-US" sz="1100">
              <a:solidFill>
                <a:schemeClr val="tx1"/>
              </a:solidFill>
              <a:effectLst/>
              <a:latin typeface="+mn-lt"/>
              <a:ea typeface="+mn-ea"/>
              <a:cs typeface="+mn-cs"/>
            </a:rPr>
            <a:t>Read the sections below as you work through each tab of the TAP spending plan / budget. You will complete 6 of the 8 tabs.</a:t>
          </a:r>
        </a:p>
        <a:p>
          <a:pPr marL="0" marR="0">
            <a:spcBef>
              <a:spcPts val="0"/>
            </a:spcBef>
            <a:spcAft>
              <a:spcPts val="0"/>
            </a:spcAft>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sng">
              <a:solidFill>
                <a:schemeClr val="dk1"/>
              </a:solidFill>
              <a:effectLst/>
              <a:latin typeface="+mn-lt"/>
              <a:ea typeface="+mn-ea"/>
              <a:cs typeface="+mn-cs"/>
            </a:rPr>
            <a:t>SAVE THE DOCUMENT AS: TAP Fin. Plan First Last Name  </a:t>
          </a:r>
          <a:endParaRPr lang="en-US" sz="1200">
            <a:effectLst/>
          </a:endParaRP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YOU WILL SUBMIT YOUR SPEND</a:t>
          </a:r>
          <a:r>
            <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PLAN, AS AN</a:t>
          </a:r>
          <a:r>
            <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ATTACHED EXCEL SPREADSHEET, </a:t>
          </a:r>
          <a:r>
            <a:rPr lang="en-US" sz="11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TO :</a:t>
          </a:r>
          <a:r>
            <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solidFill>
                <a:schemeClr val="dk1"/>
              </a:solidFill>
              <a:effectLst/>
              <a:latin typeface="+mn-lt"/>
              <a:ea typeface="+mn-ea"/>
              <a:cs typeface="+mn-cs"/>
            </a:rPr>
            <a:t>damon.s.patrick.ctr@army.mil</a:t>
          </a:r>
          <a:endPar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u="sng">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NOTE - Make sure you copy the full email link</a:t>
          </a:r>
          <a:r>
            <a:rPr lang="en-US" sz="1100" b="1" u="sng" baseline="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for the org email to submit your Financial plan (ensure the email starts with "us" NOT ": us" when copying). </a:t>
          </a:r>
          <a:endParaRPr lang="en-US" sz="105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USE REMARKS ON EACH TAB TO HELP CLARIFY YOUR SITUATION!</a:t>
          </a:r>
          <a:r>
            <a:rPr lang="en-US" sz="1050" b="1" i="1">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This not only will benefit you, but also help the Financial Counselor understand more of your situation as </a:t>
          </a:r>
          <a:r>
            <a:rPr lang="en-US" sz="1200" b="1" i="1">
              <a:effectLst/>
              <a:latin typeface="Times New Roman" panose="02020603050405020304" pitchFamily="18" charset="0"/>
              <a:ea typeface="Calibri" panose="020F0502020204030204" pitchFamily="34" charset="0"/>
              <a:cs typeface="Times New Roman" panose="02020603050405020304" pitchFamily="18" charset="0"/>
            </a:rPr>
            <a:t>they review your budget.</a:t>
          </a:r>
          <a:r>
            <a:rPr lang="en-US" sz="1200" b="1" i="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1" i="0" baseline="0">
              <a:effectLst/>
              <a:latin typeface="Times New Roman" panose="02020603050405020304" pitchFamily="18" charset="0"/>
              <a:ea typeface="Calibri" panose="020F0502020204030204" pitchFamily="34" charset="0"/>
              <a:cs typeface="Times New Roman" panose="02020603050405020304" pitchFamily="18" charset="0"/>
            </a:rPr>
            <a:t> The remarks column is right of the projected column on most tabs.  If you are leaving a remarks on the 12 month service budget tab, you will need to go to row</a:t>
          </a:r>
          <a:r>
            <a:rPr lang="en-US" sz="1200">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68 and leave your note.</a:t>
          </a:r>
        </a:p>
        <a:p>
          <a:pPr marL="0" marR="0">
            <a:spcBef>
              <a:spcPts val="0"/>
            </a:spcBef>
            <a:spcAft>
              <a:spcPts val="0"/>
            </a:spcAft>
          </a:pPr>
          <a:endParaRPr lang="en-US" sz="1100" b="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400" b="1" i="0" u="sng">
              <a:effectLst/>
              <a:latin typeface="Times New Roman" panose="02020603050405020304" pitchFamily="18" charset="0"/>
              <a:ea typeface="Calibri" panose="020F0502020204030204" pitchFamily="34" charset="0"/>
              <a:cs typeface="Times New Roman" panose="02020603050405020304" pitchFamily="18" charset="0"/>
            </a:rPr>
            <a:t>SAVE THE DOCUMENT AS: TAP Fin. Plan First Last Name</a:t>
          </a:r>
        </a:p>
        <a:p>
          <a:pPr marL="0" marR="0">
            <a:spcBef>
              <a:spcPts val="0"/>
            </a:spcBef>
            <a:spcAft>
              <a:spcPts val="0"/>
            </a:spcAft>
          </a:pPr>
          <a:endParaRPr lang="en-US" sz="1400" b="1" i="0" u="sng">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400" b="1" i="0" u="sng">
              <a:effectLst/>
              <a:latin typeface="Times New Roman" panose="02020603050405020304" pitchFamily="18" charset="0"/>
              <a:ea typeface="Calibri" panose="020F0502020204030204" pitchFamily="34" charset="0"/>
              <a:cs typeface="Times New Roman" panose="02020603050405020304" pitchFamily="18" charset="0"/>
            </a:rPr>
            <a:t>Fill</a:t>
          </a:r>
          <a:r>
            <a:rPr lang="en-US" sz="1400" b="1" i="0" u="sng" baseline="0">
              <a:effectLst/>
              <a:latin typeface="Times New Roman" panose="02020603050405020304" pitchFamily="18" charset="0"/>
              <a:ea typeface="Calibri" panose="020F0502020204030204" pitchFamily="34" charset="0"/>
              <a:cs typeface="Times New Roman" panose="02020603050405020304" pitchFamily="18" charset="0"/>
            </a:rPr>
            <a:t> in the tabs in the following order, to allow autofill for most of the 12 month Spend Plan tab!</a:t>
          </a:r>
          <a:endParaRPr lang="en-US" sz="1400" b="1" i="0" u="sng">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Income tab </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i="1">
              <a:solidFill>
                <a:srgbClr val="92D050"/>
              </a:solidFill>
              <a:effectLst/>
              <a:latin typeface="Times New Roman" panose="02020603050405020304" pitchFamily="18" charset="0"/>
              <a:ea typeface="Calibri" panose="020F0502020204030204" pitchFamily="34" charset="0"/>
              <a:cs typeface="Times New Roman" panose="02020603050405020304" pitchFamily="18" charset="0"/>
            </a:rPr>
            <a:t>Green</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i="1">
              <a:solidFill>
                <a:srgbClr val="FF0000"/>
              </a:solidFill>
              <a:effectLst/>
              <a:latin typeface="Times New Roman" panose="02020603050405020304" pitchFamily="18" charset="0"/>
              <a:ea typeface="Calibri" panose="020F0502020204030204" pitchFamily="34" charset="0"/>
              <a:cs typeface="Times New Roman" panose="02020603050405020304" pitchFamily="18" charset="0"/>
            </a:rPr>
            <a:t>List your name and rank in Column A, row2  and zip code with city, ST in Column D, row 2.</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For example: Jane Doe</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 </a:t>
          </a:r>
          <a:r>
            <a:rPr lang="en-US" sz="1100" i="0">
              <a:effectLst/>
              <a:latin typeface="Times New Roman" panose="02020603050405020304" pitchFamily="18" charset="0"/>
              <a:ea typeface="Calibri" panose="020F0502020204030204" pitchFamily="34" charset="0"/>
              <a:cs typeface="Times New Roman" panose="02020603050405020304" pitchFamily="18" charset="0"/>
            </a:rPr>
            <a:t>- E4 and Fairbanks, AK - 99710</a:t>
          </a:r>
          <a:endParaRPr lang="en-US" sz="1050" i="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current column income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is what you make now</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in the military. Use a "printer friendly version" of your LES for actual income (entitlements) and deductions.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in the remarks column stating such.</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there is a row that is not listed on your LES, such as OHA (Overseas Housing Allowance), you do not need to enter anything.</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your LES states meal deducations, list under meal deductions on row 38.</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your LES lists mid- month pay, you can ignore this.  This income is already represented as your BASE PAY (doubled).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projected income is what you project (anticipate / plan / "penciling in" ) your income will be when you’re out of the service based on the job you are trying to get, or returning to.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identify minimum wage in the area you are going and calculate for part-time (20 hours/week) or full-time (40 hours/week). Then identify the monthly income (weekly hours multipled by 4 weeks).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Never account for overtime, as it is not garanteed.</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job is commissioned based, enter the lowest amount you are gauranteed to make, and add additional remark stating your job is commissioned based.</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BAH/G.I. Bill will be listed on row six of your income tab.</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in the remark column stating such.</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Your G.I. Bill will be reflected on the school you are attending, not where you are going to live (</a:t>
          </a:r>
          <a:r>
            <a:rPr kumimoji="0" lang="en-US" sz="11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verify this with a VA member or Certifying Official</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To Calculate this, go to </a:t>
          </a:r>
          <a:r>
            <a:rPr kumimoji="0" lang="en-US" sz="1100" b="0" i="0" u="none" strike="noStrike" kern="0" cap="none" spc="0" normalizeH="0" baseline="0" noProof="0">
              <a:ln>
                <a:noFill/>
              </a:ln>
              <a:solidFill>
                <a:schemeClr val="tx2">
                  <a:lumMod val="60000"/>
                  <a:lumOff val="40000"/>
                </a:schemeClr>
              </a:solidFill>
              <a:effectLst/>
              <a:uLnTx/>
              <a:uFillTx/>
              <a:latin typeface="Times New Roman" panose="02020603050405020304" pitchFamily="18" charset="0"/>
              <a:ea typeface="+mn-ea"/>
              <a:cs typeface="Times New Roman" panose="02020603050405020304" pitchFamily="18" charset="0"/>
            </a:rPr>
            <a:t>https://www.va.gov/gi-bill-comparison-tool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Type in the school's name or zip code for the area you are looking at attending school and select search. Select the appropriate school. Enter the ANTICIPATED Monthly Housing Allowance (MHA) listed in your projected column on row six. Your MHA is based on the zip code where you attend you majority of classes.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 This will be based on the Post - 9/11 GI Bill and 9 months of being in school. The book stipen reflects the spring and fall semester for the year. This does not reflect school to include a summer semester or if you are enrolled part-time.  If you have questions about your G.I. Bill you can call 1-888-GIB-ILL1 or 1-888-442-4551.</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MEB or have a disablility rating, enter this under the projected column, row 18 – V.A. Benefits.  Add a remark stating which one this number represents.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 currently know your ratings, please enter in $468 and add a remark stating "30%  - unknown" .</a:t>
          </a: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can use </a:t>
          </a:r>
          <a:r>
            <a:rPr lang="en-US" sz="1100" u="sng">
              <a:effectLst/>
              <a:latin typeface="Times New Roman" panose="02020603050405020304" pitchFamily="18" charset="0"/>
              <a:ea typeface="Calibri" panose="020F0502020204030204" pitchFamily="34" charset="0"/>
              <a:cs typeface="Times New Roman" panose="02020603050405020304" pitchFamily="18" charset="0"/>
            </a:rPr>
            <a:t>www.paycheckcity.com</a:t>
          </a:r>
          <a:r>
            <a:rPr lang="en-US" sz="1100">
              <a:effectLst/>
              <a:latin typeface="Times New Roman" panose="02020603050405020304" pitchFamily="18" charset="0"/>
              <a:ea typeface="Calibri" panose="020F0502020204030204" pitchFamily="34" charset="0"/>
              <a:cs typeface="Times New Roman" panose="02020603050405020304" pitchFamily="18" charset="0"/>
            </a:rPr>
            <a:t> to get your approximate tax information / decudtions for your projected column. Click on Paycheck Calculators then click on Salary Calculator, Click on select a state and chose the state you are planning to reside,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For Gross Pay put in your taxable annual salary (included all forms of taxable income)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Gross Pay Method is Annually</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Gross Pay YTD leave blank or zero</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Pay Frequency will be monthly since we are doing a monthly spending plan.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Put in your Federal Filing Status single, married etc.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Put in your number of Federal Allowances like 1 if it is just you or if you’re married put in 2 and add if you have children.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want them to withhold more you can put a money amount in the Additional Federal Withholding box, if not skip that one.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a:t>
          </a:r>
          <a:r>
            <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you’re </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tax exempt </a:t>
          </a:r>
          <a:r>
            <a:rPr lang="en-US" sz="1100">
              <a:effectLst/>
              <a:latin typeface="Times New Roman" panose="02020603050405020304" pitchFamily="18" charset="0"/>
              <a:ea typeface="Calibri" panose="020F0502020204030204" pitchFamily="34" charset="0"/>
              <a:cs typeface="Times New Roman" panose="02020603050405020304" pitchFamily="18" charset="0"/>
            </a:rPr>
            <a:t>chose the box for your</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exemption.</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Go to the bottom of the page and click on calculate to get your approximate tax information to put on the projected side of your spending plan. </a:t>
          </a:r>
          <a:endParaRPr lang="en-US" sz="1050" strike="sngStrike" baseline="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Expenses tab</a:t>
          </a:r>
          <a:r>
            <a:rPr lang="en-US" sz="1100" b="1" i="1"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 </a:t>
          </a:r>
          <a:r>
            <a:rPr lang="en-US" sz="1100" b="1" i="1" baseline="0">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Red</a:t>
          </a:r>
          <a:r>
            <a:rPr lang="en-US" sz="1100" b="1" i="1">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en-US" sz="1200" b="1" i="1">
              <a:solidFill>
                <a:srgbClr val="C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US" sz="1100">
            <a:solidFill>
              <a:srgbClr val="C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This information</a:t>
          </a:r>
          <a:r>
            <a:rPr lang="en-US" sz="12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should be calculated at an average - high end cost.  What is the average per month you pay now.  What is the most you plan to pay in your projected column?</a:t>
          </a:r>
          <a:endPar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What are your</a:t>
          </a:r>
          <a:r>
            <a:rPr lang="en-US" sz="12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effectLst/>
              <a:latin typeface="Times New Roman" panose="02020603050405020304" pitchFamily="18" charset="0"/>
              <a:ea typeface="Calibri" panose="020F0502020204030204" pitchFamily="34" charset="0"/>
              <a:cs typeface="Times New Roman" panose="02020603050405020304" pitchFamily="18" charset="0"/>
            </a:rPr>
            <a:t>Current monthly expenses now on active duty? Use your bank statement, credit card statement, etc. to review this information.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column represeents what expenses you expect to have when you separate out of the military.</a:t>
          </a:r>
          <a:r>
            <a:rPr kumimoji="0" lang="en-US" sz="1100" b="0" i="0" u="none" strike="noStrike" kern="0" cap="none" spc="0" normalizeH="0" baseline="0" noProof="0">
              <a:ln>
                <a:noFill/>
              </a:ln>
              <a:solidFill>
                <a:schemeClr val="dk1"/>
              </a:solidFill>
              <a:effectLst/>
              <a:uLnTx/>
              <a:uFillTx/>
              <a:latin typeface="+mn-lt"/>
              <a:ea typeface="+mn-ea"/>
              <a:cs typeface="+mn-cs"/>
            </a:rPr>
            <a:t>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If you are unsure what to plan for, google the cost of living for the area you are going to OR specifically what the average cost for utilities, gas, etc. might be.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schemeClr val="dk1"/>
              </a:solidFill>
              <a:effectLst/>
              <a:uLnTx/>
              <a:uFillTx/>
              <a:latin typeface="Times New Roman" panose="02020603050405020304" pitchFamily="18" charset="0"/>
              <a:ea typeface="+mn-ea"/>
              <a:cs typeface="Times New Roman" panose="02020603050405020304" pitchFamily="18" charset="0"/>
            </a:rPr>
            <a:t>IF YOU HAVE A ONE-TIME COST / ANNUAL (yearly) EXPENSE--&gt; Add a remark for the full cost in and then divide it by 12 months to get the monthly rate and list is in the Current or monthly Columns appropriately.  If it is a one time expesnes, AND you are not calculating a monthly cost in the current or projected column, you will need to manually add this to the last tab under the MISC. EXPENSE row.  I.E. $3k furniture expense for new place.  add it to column H or I (month 7 or 8) as a one time expense on the last tab, 12 month Spend plan. </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Add remarks with any additional information that will help explain the cost or </a:t>
          </a:r>
          <a:r>
            <a:rPr kumimoji="0" lang="en-US" sz="1100" b="1" i="0" u="sng"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no cost</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such as staying with family if you have no rent or mortgage, no vehicle or pets, part of a family phone plan, etc..</a:t>
          </a:r>
          <a:endPar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New Expenses block at the bottom! Notes of what expenses will change once you separate out of the service that you want to be more aware of</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to track</a:t>
          </a:r>
          <a:r>
            <a:rPr lang="en-US" sz="11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i="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Debt Tab - </a:t>
          </a:r>
          <a:r>
            <a:rPr lang="en-US" sz="1100" b="1" i="1">
              <a:solidFill>
                <a:srgbClr val="FFC000"/>
              </a:solidFill>
              <a:effectLst/>
              <a:latin typeface="Times New Roman" panose="02020603050405020304" pitchFamily="18" charset="0"/>
              <a:ea typeface="Calibri" panose="020F0502020204030204" pitchFamily="34" charset="0"/>
              <a:cs typeface="Times New Roman" panose="02020603050405020304" pitchFamily="18" charset="0"/>
            </a:rPr>
            <a:t>Orange</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Debts you currently have</a:t>
          </a:r>
          <a:r>
            <a:rPr lang="en-US" sz="11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 Current monthly payment column</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t>
          </a:r>
          <a:r>
            <a:rPr lang="en-US" sz="11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place </a:t>
          </a:r>
          <a:r>
            <a:rPr lang="en-US" sz="1100">
              <a:effectLst/>
              <a:latin typeface="Times New Roman" panose="02020603050405020304" pitchFamily="18" charset="0"/>
              <a:ea typeface="Calibri" panose="020F0502020204030204" pitchFamily="34" charset="0"/>
              <a:cs typeface="Times New Roman" panose="02020603050405020304" pitchFamily="18" charset="0"/>
            </a:rPr>
            <a:t>in the actual monthly payment amount for mortgage or rent, credit cards, car loans, etc.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projected column - Put in the amount that you project to pay on a monthly basis when you separate.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strike="noStrike"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Oustanding Balance Column - Enter </a:t>
          </a:r>
          <a:r>
            <a:rPr lang="en-US" sz="1100">
              <a:effectLst/>
              <a:latin typeface="Times New Roman" panose="02020603050405020304" pitchFamily="18" charset="0"/>
              <a:ea typeface="Calibri" panose="020F0502020204030204" pitchFamily="34" charset="0"/>
              <a:cs typeface="Times New Roman" panose="02020603050405020304" pitchFamily="18" charset="0"/>
            </a:rPr>
            <a:t>the current total remaining balance of each of the debts.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This should autfill libabilities in the "assets tab".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Remarks: fill in as appropriate.  If you have no outstanding debt, put in remarks: NO DEBT</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Your debt to income ratio should calculate automatically</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This is based on the income and debt you entered onto</a:t>
          </a:r>
          <a:r>
            <a:rPr lang="en-US" sz="1100"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the </a:t>
          </a:r>
          <a:r>
            <a:rPr lang="en-US" sz="1100">
              <a:effectLst/>
              <a:latin typeface="Times New Roman" panose="02020603050405020304" pitchFamily="18" charset="0"/>
              <a:ea typeface="Calibri" panose="020F0502020204030204" pitchFamily="34" charset="0"/>
              <a:cs typeface="Times New Roman" panose="02020603050405020304" pitchFamily="18" charset="0"/>
            </a:rPr>
            <a:t>spreadsheet.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 putting N/A in the current/projected columns will impact the autofill feature on the last tab to read error!  If needed, add N/A to remarks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pay a credit card in full every month, add a remark.  If you plan to have a debt paid off before separation or sell a vehicle, add a remark.</a:t>
          </a:r>
          <a:endParaRPr lang="en-US" sz="1050" u="none">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Assets Tab - </a:t>
          </a:r>
          <a:r>
            <a:rPr lang="en-US" sz="1100" b="1" i="1">
              <a:solidFill>
                <a:srgbClr val="0070C0"/>
              </a:solidFill>
              <a:effectLst/>
              <a:latin typeface="Times New Roman" panose="02020603050405020304" pitchFamily="18" charset="0"/>
              <a:ea typeface="Calibri" panose="020F0502020204030204" pitchFamily="34" charset="0"/>
              <a:cs typeface="Times New Roman" panose="02020603050405020304" pitchFamily="18" charset="0"/>
            </a:rPr>
            <a:t>Blue: </a:t>
          </a:r>
          <a:endParaRPr lang="en-US" sz="1050">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Savings and Investments Heading--&gt;  fill out the monthly amount/contribution you currently are saving. Then fill out the projected monthly amount you want to save after you separate.  This is not your current balance in each account.</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do not do a set amount, add a note in remarks stating you do whatever is left over. Then decide if you will do a set amount for your projected column.</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Assets, Liabilities and Net Worth  Heading--&gt; These are total current balances you have  as of TODAY'S DATE, or the day you complete your net worth statement.  Your assets reflect your balance of accounts/value. Your libabilities reflect your oustanding balance of each account, not monthly payments you make.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Asset - If you open your wallet or check your vehicle and home... how much cash is accessible to you?</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you look at your bank account(s), what is your current balance? How much money is there?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mn-lt"/>
              <a:ea typeface="+mn-ea"/>
              <a:cs typeface="+mn-cs"/>
            </a:rPr>
            <a:t>Asset - </a:t>
          </a: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had to sell anything, what is the current fair market value.  This will be listed under your assets tab.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Liabilities - This will either autofill from the total oustanding balances listed from the debt tab or will need manually added for your current outstanding balance on things you owe money on.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effectLst/>
              <a:latin typeface="Times New Roman" panose="02020603050405020304" pitchFamily="18" charset="0"/>
              <a:ea typeface="Calibri" panose="020F0502020204030204" pitchFamily="34" charset="0"/>
              <a:cs typeface="Times New Roman" panose="02020603050405020304" pitchFamily="18" charset="0"/>
            </a:rPr>
            <a:t>Action Plan Tab - </a:t>
          </a:r>
          <a:r>
            <a:rPr lang="en-US" sz="1100" b="1" i="1">
              <a:solidFill>
                <a:schemeClr val="bg1">
                  <a:lumMod val="50000"/>
                </a:schemeClr>
              </a:solidFill>
              <a:effectLst/>
              <a:latin typeface="Times New Roman" panose="02020603050405020304" pitchFamily="18" charset="0"/>
              <a:ea typeface="Calibri" panose="020F0502020204030204" pitchFamily="34" charset="0"/>
              <a:cs typeface="Times New Roman" panose="02020603050405020304" pitchFamily="18" charset="0"/>
            </a:rPr>
            <a:t>Grey</a:t>
          </a:r>
          <a:r>
            <a:rPr lang="en-US" sz="1100" b="1" i="1">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have filled in the income, expense, debt, and asset tabs, the Cash Flow Summary section will auto-fill for you. You have the option to manually include your Credit Score.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strike="noStrike"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Enter information for </a:t>
          </a:r>
          <a:r>
            <a:rPr lang="en-US" sz="1100">
              <a:effectLst/>
              <a:latin typeface="Times New Roman" panose="02020603050405020304" pitchFamily="18" charset="0"/>
              <a:ea typeface="Calibri" panose="020F0502020204030204" pitchFamily="34" charset="0"/>
              <a:cs typeface="Times New Roman" panose="02020603050405020304" pitchFamily="18" charset="0"/>
            </a:rPr>
            <a:t>your short, medium, and long term financial goals.  Life /  Career</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Goals should be listed</a:t>
          </a:r>
          <a:r>
            <a:rPr lang="en-US" sz="1100">
              <a:effectLst/>
              <a:latin typeface="Times New Roman" panose="02020603050405020304" pitchFamily="18" charset="0"/>
              <a:ea typeface="Calibri" panose="020F0502020204030204" pitchFamily="34" charset="0"/>
              <a:cs typeface="Times New Roman" panose="02020603050405020304" pitchFamily="18" charset="0"/>
            </a:rPr>
            <a:t>  on the ITP. Use the S.M.A.R.T. method.</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Resources</a:t>
          </a:r>
          <a:r>
            <a:rPr lang="en-US" sz="1100" b="1" i="1" baseline="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 Tab - </a:t>
          </a:r>
          <a:r>
            <a:rPr lang="en-US" sz="1100" b="1" i="1" baseline="0">
              <a:solidFill>
                <a:srgbClr val="7030A0"/>
              </a:solidFill>
              <a:effectLst/>
              <a:latin typeface="Times New Roman" panose="02020603050405020304" pitchFamily="18" charset="0"/>
              <a:ea typeface="Calibri" panose="020F0502020204030204" pitchFamily="34" charset="0"/>
              <a:cs typeface="Times New Roman" panose="02020603050405020304" pitchFamily="18" charset="0"/>
            </a:rPr>
            <a:t>Purple: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Use this tab to assist in calculating taxes on the last tab, 12 month Spend Plan.  Additional resources/links are listed throughout for topics you will encounter with the Financial Realm.</a:t>
          </a:r>
          <a:endParaRPr lang="en-US" sz="1100" b="0" i="0">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i="1">
            <a:effectLst/>
            <a:latin typeface="Times New Roman" panose="02020603050405020304" pitchFamily="18"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i="1">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12-Month Overview tab - </a:t>
          </a:r>
          <a:r>
            <a:rPr lang="en-US" sz="1100" b="1" i="1">
              <a:solidFill>
                <a:srgbClr val="CCCC00"/>
              </a:solidFill>
              <a:effectLst/>
              <a:latin typeface="Times New Roman" panose="02020603050405020304" pitchFamily="18" charset="0"/>
              <a:ea typeface="Calibri" panose="020F0502020204030204" pitchFamily="34" charset="0"/>
              <a:cs typeface="Times New Roman" panose="02020603050405020304" pitchFamily="18" charset="0"/>
            </a:rPr>
            <a:t>Yellow: </a:t>
          </a:r>
          <a:endParaRPr lang="en-US" sz="1050">
            <a:solidFill>
              <a:srgbClr val="CCCC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100" b="1">
            <a:effectLst/>
            <a:latin typeface="Times New Roman" panose="02020603050405020304" pitchFamily="18" charset="0"/>
            <a:ea typeface="Calibri" panose="020F0502020204030204" pitchFamily="34" charset="0"/>
            <a:cs typeface="Times New Roman" panose="02020603050405020304" pitchFamily="18" charset="0"/>
          </a:endParaRPr>
        </a:p>
        <a:p>
          <a:pPr eaLnBrk="1" fontAlgn="auto" latinLnBrk="0" hangingPunct="1"/>
          <a:r>
            <a:rPr lang="en-US" sz="1100" b="1" i="0" baseline="0">
              <a:solidFill>
                <a:schemeClr val="dk1"/>
              </a:solidFill>
              <a:effectLst/>
              <a:latin typeface="+mn-lt"/>
              <a:ea typeface="+mn-ea"/>
              <a:cs typeface="+mn-cs"/>
            </a:rPr>
            <a:t>Regardless of jargon, </a:t>
          </a:r>
          <a:r>
            <a:rPr lang="en-US" sz="1100" b="1" i="0" u="sng" baseline="0">
              <a:solidFill>
                <a:schemeClr val="dk1"/>
              </a:solidFill>
              <a:effectLst/>
              <a:latin typeface="+mn-lt"/>
              <a:ea typeface="+mn-ea"/>
              <a:cs typeface="+mn-cs"/>
            </a:rPr>
            <a:t>Months 1-6 will be based your CURRENT</a:t>
          </a:r>
          <a:r>
            <a:rPr lang="en-US" sz="1100" b="1" i="0" baseline="0">
              <a:solidFill>
                <a:schemeClr val="dk1"/>
              </a:solidFill>
              <a:effectLst/>
              <a:latin typeface="+mn-lt"/>
              <a:ea typeface="+mn-ea"/>
              <a:cs typeface="+mn-cs"/>
            </a:rPr>
            <a:t> active duty and </a:t>
          </a:r>
          <a:r>
            <a:rPr lang="en-US" sz="1100" b="1" i="0" u="sng" baseline="0">
              <a:solidFill>
                <a:schemeClr val="dk1"/>
              </a:solidFill>
              <a:effectLst/>
              <a:latin typeface="+mn-lt"/>
              <a:ea typeface="+mn-ea"/>
              <a:cs typeface="+mn-cs"/>
            </a:rPr>
            <a:t>Months 7-12 will be based on your PROJECTED</a:t>
          </a:r>
          <a:r>
            <a:rPr lang="en-US" sz="1100" b="1" i="0" baseline="0">
              <a:solidFill>
                <a:schemeClr val="dk1"/>
              </a:solidFill>
              <a:effectLst/>
              <a:latin typeface="+mn-lt"/>
              <a:ea typeface="+mn-ea"/>
              <a:cs typeface="+mn-cs"/>
            </a:rPr>
            <a:t> (anticipated civilian) spend plan. You will be using the numbers from the income, expenses, debt, and assets tabs. </a:t>
          </a:r>
          <a:endParaRPr lang="en-US">
            <a:effectLst/>
          </a:endParaRPr>
        </a:p>
        <a:p>
          <a:pPr marL="0" marR="0">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Combined Projected Income you will get/see from what you entered on the income tab.</a:t>
          </a: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Any additional taxable income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will need to be </a:t>
          </a:r>
          <a:r>
            <a:rPr lang="en-US" sz="1100" u="sng" baseline="0">
              <a:effectLst/>
              <a:latin typeface="Times New Roman" panose="02020603050405020304" pitchFamily="18" charset="0"/>
              <a:ea typeface="Calibri" panose="020F0502020204030204" pitchFamily="34" charset="0"/>
              <a:cs typeface="Times New Roman" panose="02020603050405020304" pitchFamily="18" charset="0"/>
            </a:rPr>
            <a:t>manually entered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in row 6.</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will see the Social Security and Medicare numbers auto populate for you in the taxes section.  On rows Federal and state taxes (if </a:t>
          </a:r>
          <a:r>
            <a:rPr lang="en-US" sz="1100">
              <a:solidFill>
                <a:schemeClr val="tx1"/>
              </a:solidFill>
              <a:effectLst/>
              <a:latin typeface="Times New Roman" panose="02020603050405020304" pitchFamily="18" charset="0"/>
              <a:ea typeface="Calibri" panose="020F0502020204030204" pitchFamily="34" charset="0"/>
              <a:cs typeface="Times New Roman" panose="02020603050405020304" pitchFamily="18" charset="0"/>
            </a:rPr>
            <a:t>applicable</a:t>
          </a:r>
          <a:r>
            <a:rPr lang="en-US" sz="1100">
              <a:effectLst/>
              <a:latin typeface="Times New Roman" panose="02020603050405020304" pitchFamily="18" charset="0"/>
              <a:ea typeface="Calibri" panose="020F0502020204030204" pitchFamily="34" charset="0"/>
              <a:cs typeface="Times New Roman" panose="02020603050405020304" pitchFamily="18" charset="0"/>
            </a:rPr>
            <a:t>) will be calculated through </a:t>
          </a:r>
          <a:r>
            <a:rPr lang="en-US" sz="1100" u="sng">
              <a:solidFill>
                <a:schemeClr val="accent4">
                  <a:lumMod val="60000"/>
                  <a:lumOff val="40000"/>
                </a:schemeClr>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rPr>
            <a:t>https://smartasset.com/taxes/income-taxes</a:t>
          </a:r>
          <a:r>
            <a:rPr lang="en-US" sz="1100">
              <a:solidFill>
                <a:schemeClr val="accent4">
                  <a:lumMod val="60000"/>
                  <a:lumOff val="40000"/>
                </a:schemeClr>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100">
              <a:effectLst/>
              <a:latin typeface="Times New Roman" panose="02020603050405020304" pitchFamily="18" charset="0"/>
              <a:ea typeface="Calibri" panose="020F0502020204030204" pitchFamily="34" charset="0"/>
              <a:cs typeface="Times New Roman" panose="02020603050405020304" pitchFamily="18" charset="0"/>
            </a:rPr>
            <a:t>You will need to calculate on an annual (yearly) basis.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Results populate annually, </a:t>
          </a:r>
          <a:r>
            <a:rPr lang="en-US" sz="1100" b="1" i="1" u="sng">
              <a:effectLst/>
              <a:latin typeface="Times New Roman" panose="02020603050405020304" pitchFamily="18" charset="0"/>
              <a:ea typeface="Calibri" panose="020F0502020204030204" pitchFamily="34" charset="0"/>
              <a:cs typeface="Times New Roman" panose="02020603050405020304" pitchFamily="18" charset="0"/>
            </a:rPr>
            <a:t>remember</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 the structure of this</a:t>
          </a:r>
          <a:r>
            <a:rPr lang="en-US" sz="1100" i="1" baseline="0">
              <a:effectLst/>
              <a:latin typeface="Times New Roman" panose="02020603050405020304" pitchFamily="18" charset="0"/>
              <a:ea typeface="Calibri" panose="020F0502020204030204" pitchFamily="34" charset="0"/>
              <a:cs typeface="Times New Roman" panose="02020603050405020304" pitchFamily="18" charset="0"/>
            </a:rPr>
            <a:t> tab is a </a:t>
          </a:r>
          <a:r>
            <a:rPr lang="en-US" sz="1100" i="1">
              <a:effectLst/>
              <a:latin typeface="Times New Roman" panose="02020603050405020304" pitchFamily="18" charset="0"/>
              <a:ea typeface="Calibri" panose="020F0502020204030204" pitchFamily="34" charset="0"/>
              <a:cs typeface="Times New Roman" panose="02020603050405020304" pitchFamily="18" charset="0"/>
            </a:rPr>
            <a:t>monthly basis.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 Row 10 displays your Gross monthly taxable income –&gt; Row 11 shows your Gross monthly icome</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and </a:t>
          </a:r>
          <a:r>
            <a:rPr lang="en-US" sz="1100">
              <a:effectLst/>
              <a:latin typeface="Times New Roman" panose="02020603050405020304" pitchFamily="18" charset="0"/>
              <a:ea typeface="Calibri" panose="020F0502020204030204" pitchFamily="34" charset="0"/>
              <a:cs typeface="Times New Roman" panose="02020603050405020304" pitchFamily="18" charset="0"/>
            </a:rPr>
            <a:t>multiples it by 12 for 12 months.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I.E.  Row 11 shows your Annual Income- If 4,000 is your Total Gross income </a:t>
          </a:r>
          <a:r>
            <a:rPr lang="en-US" sz="1100">
              <a:effectLst/>
              <a:latin typeface="Times New Roman" panose="02020603050405020304" pitchFamily="18" charset="0"/>
              <a:ea typeface="Calibri" panose="020F0502020204030204" pitchFamily="34" charset="0"/>
              <a:cs typeface="Times New Roman" panose="02020603050405020304" pitchFamily="18" charset="0"/>
              <a:sym typeface="Wingdings" panose="05000000000000000000" pitchFamily="2" charset="2"/>
            </a:rPr>
            <a:t></a:t>
          </a:r>
          <a:r>
            <a:rPr lang="en-US" sz="1100">
              <a:effectLst/>
              <a:latin typeface="Times New Roman" panose="02020603050405020304" pitchFamily="18" charset="0"/>
              <a:ea typeface="Calibri" panose="020F0502020204030204" pitchFamily="34" charset="0"/>
              <a:cs typeface="Times New Roman" panose="02020603050405020304" pitchFamily="18" charset="0"/>
            </a:rPr>
            <a:t> 4,000 *12 months = 48,000 and shows</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the process for active duty and projected income.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On the smartasset.com website enter: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Annual Household Income</a:t>
          </a:r>
          <a:r>
            <a:rPr lang="en-US" sz="1100">
              <a:effectLst/>
              <a:latin typeface="Calibri" panose="020F0502020204030204" pitchFamily="34" charset="0"/>
              <a:ea typeface="Calibri" panose="020F0502020204030204" pitchFamily="34" charset="0"/>
              <a:cs typeface="Times New Roman" panose="02020603050405020304" pitchFamily="18" charset="0"/>
              <a:sym typeface="Wingdings" panose="05000000000000000000" pitchFamily="2" charset="2"/>
            </a:rPr>
            <a:t></a:t>
          </a:r>
          <a:r>
            <a:rPr lang="en-US" sz="1100">
              <a:effectLst/>
              <a:latin typeface="Calibri" panose="020F0502020204030204" pitchFamily="34" charset="0"/>
              <a:ea typeface="Calibri" panose="020F0502020204030204" pitchFamily="34" charset="0"/>
              <a:cs typeface="Times New Roman" panose="02020603050405020304" pitchFamily="18" charset="0"/>
            </a:rPr>
            <a:t> 48,000 (from row 11)</a:t>
          </a:r>
        </a:p>
        <a:p>
          <a:pPr marL="1143000" marR="0" lvl="2" indent="-228600">
            <a:lnSpc>
              <a:spcPct val="107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Location: Where you file taxes </a:t>
          </a:r>
        </a:p>
        <a:p>
          <a:pPr marL="1600200" marR="0" lvl="3" indent="-228600">
            <a:lnSpc>
              <a:spcPct val="107000"/>
            </a:lnSpc>
            <a:spcBef>
              <a:spcPts val="0"/>
            </a:spcBef>
            <a:spcAft>
              <a:spcPts val="0"/>
            </a:spcAft>
            <a:buFont typeface="Symbol" panose="05050102010706020507" pitchFamily="18" charset="2"/>
            <a:buChar char=""/>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Current Active Duty - home of record </a:t>
          </a:r>
        </a:p>
        <a:p>
          <a:pPr marL="1600200" marR="0" lvl="3" indent="-228600">
            <a:lnSpc>
              <a:spcPct val="107000"/>
            </a:lnSpc>
            <a:spcBef>
              <a:spcPts val="0"/>
            </a:spcBef>
            <a:spcAft>
              <a:spcPts val="0"/>
            </a:spcAft>
            <a:buFont typeface="Symbol" panose="05050102010706020507" pitchFamily="18" charset="2"/>
            <a:buChar char=""/>
            <a:tabLst>
              <a:tab pos="18288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Projected - where you are going to</a:t>
          </a:r>
        </a:p>
        <a:p>
          <a:pPr marL="1143000" marR="0" lvl="2" indent="-228600">
            <a:lnSpc>
              <a:spcPct val="107000"/>
            </a:lnSpc>
            <a:spcBef>
              <a:spcPts val="0"/>
            </a:spcBef>
            <a:spcAft>
              <a:spcPts val="80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Status – Single or Married</a:t>
          </a: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RESULTS POPULATE FOR ANNUALLY - See example to the right </a:t>
          </a: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You will need to</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enter the results into the last tab, 12 month</a:t>
          </a:r>
          <a:r>
            <a:rPr lang="en-US" sz="1100">
              <a:effectLst/>
              <a:latin typeface="Times New Roman" panose="02020603050405020304" pitchFamily="18" charset="0"/>
              <a:ea typeface="Calibri" panose="020F0502020204030204" pitchFamily="34" charset="0"/>
              <a:cs typeface="Times New Roman" panose="02020603050405020304" pitchFamily="18" charset="0"/>
            </a:rPr>
            <a:t>.</a:t>
          </a:r>
        </a:p>
        <a:p>
          <a:pPr marL="742950" marR="0" lvl="1" indent="-285750">
            <a:spcBef>
              <a:spcPts val="0"/>
            </a:spcBef>
            <a:spcAft>
              <a:spcPts val="0"/>
            </a:spcAft>
            <a:buFont typeface="Courier New" panose="02070309020205020404" pitchFamily="49" charset="0"/>
            <a:buChar char="o"/>
          </a:pPr>
          <a:r>
            <a:rPr lang="en-US" sz="1100">
              <a:effectLst/>
              <a:latin typeface="Times New Roman" panose="02020603050405020304" pitchFamily="18" charset="0"/>
              <a:ea typeface="Calibri" panose="020F0502020204030204" pitchFamily="34" charset="0"/>
              <a:cs typeface="Times New Roman" panose="02020603050405020304" pitchFamily="18" charset="0"/>
            </a:rPr>
            <a:t>Row 12 Enter your result for Federal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 4102 </a:t>
          </a:r>
        </a:p>
        <a:p>
          <a:pPr marL="742950" marR="0" lvl="1" indent="-285750">
            <a:spcBef>
              <a:spcPts val="0"/>
            </a:spcBef>
            <a:spcAft>
              <a:spcPts val="0"/>
            </a:spcAft>
            <a:buFont typeface="Courier New" panose="02070309020205020404" pitchFamily="49" charset="0"/>
            <a:buChar char="o"/>
          </a:pP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Row 13 Enter State = 1844 </a:t>
          </a:r>
        </a:p>
        <a:p>
          <a:pPr marL="742950" marR="0" lvl="1" indent="-285750">
            <a:spcBef>
              <a:spcPts val="0"/>
            </a:spcBef>
            <a:spcAft>
              <a:spcPts val="0"/>
            </a:spcAft>
            <a:buFont typeface="Courier New" panose="02070309020205020404" pitchFamily="49" charset="0"/>
            <a:buChar char="o"/>
          </a:pP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Row 14 - Enter the state you filed taxes for Current Active AND again for Projected </a:t>
          </a:r>
        </a:p>
        <a:p>
          <a:pPr marL="742950" marR="0" lvl="1" indent="-285750">
            <a:spcBef>
              <a:spcPts val="0"/>
            </a:spcBef>
            <a:spcAft>
              <a:spcPts val="0"/>
            </a:spcAft>
            <a:buFont typeface="Courier New" panose="02070309020205020404" pitchFamily="49" charset="0"/>
            <a:buChar char="o"/>
          </a:pPr>
          <a:r>
            <a:rPr lang="en-US" sz="1050">
              <a:effectLst/>
              <a:latin typeface="Calibri" panose="020F0502020204030204" pitchFamily="34" charset="0"/>
              <a:ea typeface="Calibri" panose="020F0502020204030204" pitchFamily="34" charset="0"/>
              <a:cs typeface="Times New Roman" panose="02020603050405020304" pitchFamily="18" charset="0"/>
            </a:rPr>
            <a:t>NOTE - This takes the results entered in each column and breaks it down to a monthly rate on</a:t>
          </a:r>
          <a:r>
            <a:rPr lang="en-US" sz="1050" baseline="0">
              <a:effectLst/>
              <a:latin typeface="Calibri" panose="020F0502020204030204" pitchFamily="34" charset="0"/>
              <a:ea typeface="Calibri" panose="020F0502020204030204" pitchFamily="34" charset="0"/>
              <a:cs typeface="Times New Roman" panose="02020603050405020304" pitchFamily="18" charset="0"/>
            </a:rPr>
            <a:t> rows 17 (federal) and 19 (state)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228600" marR="0">
            <a:spcBef>
              <a:spcPts val="0"/>
            </a:spcBef>
            <a:spcAft>
              <a:spcPts val="0"/>
            </a:spcAft>
          </a:pP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are MEB or plan to use your GI Bill, place in non-taxable income section (see income tab for the numbers you need</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to enter if it does not autofill correctly</a:t>
          </a:r>
          <a:r>
            <a:rPr lang="en-US" sz="11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Savings is what you pay yourself every month (pulled from the asset tab).</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Then fill out/verify the rest of the columns/rows as appropriate (pulled from the debt tab).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If you have a surplus (positive amount of money) or even zero balance this is good. If you see a deficit or negative amount in parenthesis like this: (150) you may want to make adjustments to your budget or see a Financial Counselor to</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prepare for potential financial hardship</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effectLst/>
              <a:latin typeface="Times New Roman" panose="02020603050405020304" pitchFamily="18" charset="0"/>
              <a:ea typeface="Calibri" panose="020F0502020204030204" pitchFamily="34" charset="0"/>
              <a:cs typeface="Times New Roman" panose="02020603050405020304" pitchFamily="18" charset="0"/>
            </a:rPr>
            <a:t>The Career Readiness Standard is a 12 month service Budget with all tabs completed.</a:t>
          </a:r>
        </a:p>
        <a:p>
          <a:pPr marL="342900" marR="0" lvl="0" indent="-342900">
            <a:spcBef>
              <a:spcPts val="0"/>
            </a:spcBef>
            <a:spcAft>
              <a:spcPts val="0"/>
            </a:spcAft>
            <a:buFont typeface="Symbol" panose="05050102010706020507" pitchFamily="18" charset="2"/>
            <a:buChar char=""/>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Additonal Monthly Tracker- </a:t>
          </a:r>
          <a:r>
            <a:rPr kumimoji="0" lang="en-US" sz="1100" b="1" i="1" u="none" strike="noStrike" kern="0" cap="none" spc="0" normalizeH="0" baseline="0" noProof="0">
              <a:ln>
                <a:noFill/>
              </a:ln>
              <a:solidFill>
                <a:srgbClr val="8D8973"/>
              </a:solidFill>
              <a:effectLst/>
              <a:uLnTx/>
              <a:uFillTx/>
              <a:latin typeface="Times New Roman" panose="02020603050405020304" pitchFamily="18" charset="0"/>
              <a:ea typeface="Calibri" panose="020F0502020204030204" pitchFamily="34" charset="0"/>
              <a:cs typeface="Times New Roman" panose="02020603050405020304" pitchFamily="18" charset="0"/>
            </a:rPr>
            <a:t>Brown:</a:t>
          </a:r>
          <a:endPar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This is an additional resource for you to view your monthly expenses and debt.  It will allow you to put in the exact dollar amount for what you paid for your expenses and debt each month.</a:t>
          </a:r>
          <a:r>
            <a:rPr kumimoji="0" lang="en-US" sz="1100" b="1" i="1"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1"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The due date reflects the day of the month you pay this expense/debt.</a:t>
          </a: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twoCellAnchor editAs="oneCell">
    <xdr:from>
      <xdr:col>9</xdr:col>
      <xdr:colOff>428625</xdr:colOff>
      <xdr:row>92</xdr:row>
      <xdr:rowOff>133352</xdr:rowOff>
    </xdr:from>
    <xdr:to>
      <xdr:col>16</xdr:col>
      <xdr:colOff>409574</xdr:colOff>
      <xdr:row>102</xdr:row>
      <xdr:rowOff>46857</xdr:rowOff>
    </xdr:to>
    <xdr:pic>
      <xdr:nvPicPr>
        <xdr:cNvPr id="3" name="Picture 2"/>
        <xdr:cNvPicPr>
          <a:picLocks noChangeAspect="1"/>
        </xdr:cNvPicPr>
      </xdr:nvPicPr>
      <xdr:blipFill rotWithShape="1">
        <a:blip xmlns:r="http://schemas.openxmlformats.org/officeDocument/2006/relationships" r:embed="rId1"/>
        <a:srcRect l="4398" t="580" r="2757" b="28670"/>
        <a:stretch/>
      </xdr:blipFill>
      <xdr:spPr>
        <a:xfrm>
          <a:off x="5915025" y="17659352"/>
          <a:ext cx="4248149" cy="1818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114301</xdr:colOff>
      <xdr:row>0</xdr:row>
      <xdr:rowOff>238124</xdr:rowOff>
    </xdr:from>
    <xdr:to>
      <xdr:col>12</xdr:col>
      <xdr:colOff>133351</xdr:colOff>
      <xdr:row>45</xdr:row>
      <xdr:rowOff>28575</xdr:rowOff>
    </xdr:to>
    <xdr:sp macro="" textlink="">
      <xdr:nvSpPr>
        <xdr:cNvPr id="2" name="TextBox 1"/>
        <xdr:cNvSpPr txBox="1"/>
      </xdr:nvSpPr>
      <xdr:spPr>
        <a:xfrm>
          <a:off x="8610601" y="238124"/>
          <a:ext cx="4438650" cy="904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Income tab - </a:t>
          </a:r>
          <a:r>
            <a:rPr kumimoji="0" lang="en-US" sz="1200" b="1" i="1" u="none" strike="noStrike" kern="0" cap="none" spc="0" normalizeH="0" baseline="0" noProof="0">
              <a:ln>
                <a:noFill/>
              </a:ln>
              <a:solidFill>
                <a:srgbClr val="92D050"/>
              </a:solidFill>
              <a:effectLst/>
              <a:uLnTx/>
              <a:uFillTx/>
              <a:latin typeface="Times New Roman" panose="02020603050405020304" pitchFamily="18" charset="0"/>
              <a:ea typeface="Calibri" panose="020F0502020204030204" pitchFamily="34" charset="0"/>
              <a:cs typeface="Times New Roman" panose="02020603050405020304" pitchFamily="18" charset="0"/>
            </a:rPr>
            <a:t>Green</a:t>
          </a:r>
          <a:r>
            <a:rPr kumimoji="0" lang="en-US" sz="12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1" i="1" u="sng"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GO TO THE HOW TO TAB TO LOCATE WHERE TO SEND YOUR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1" i="1"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List your name and rank in Column A, row2  and zip code with city, ST in Column D, row 2.</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current income column is what you make now in the military. Use your "printly friendly" LES for actual income informaion to enter(entitlements and deductions).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Entitlements column on your LES (left side column) will match the top half of this tab.</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Deductions column on your LES (middle column) will match the lower half of this tab.</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receive your BAH, add a remark stating such.</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You </a:t>
          </a:r>
          <a:r>
            <a:rPr kumimoji="0" lang="en-US" sz="12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WILL NOT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add mid-month pay to this spreadsheet.</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have allotments on your LES (right sidecolumn), add this to the deductions section.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projected income column is what you project your income will be when you’re out of the service, based on the job you are trying to get or returning to.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for your job AND you plan to work</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identify minimum wage in the area you are going and calculate for part-time (20 hours/week) or full-time (40 hours/week). </a:t>
          </a:r>
          <a:r>
            <a:rPr lang="en-US" sz="1200" b="0" i="0" baseline="0">
              <a:solidFill>
                <a:schemeClr val="dk1"/>
              </a:solidFill>
              <a:effectLst/>
              <a:latin typeface="Times New Roman" panose="02020603050405020304" pitchFamily="18" charset="0"/>
              <a:ea typeface="+mn-ea"/>
              <a:cs typeface="Times New Roman" panose="02020603050405020304" pitchFamily="18" charset="0"/>
            </a:rPr>
            <a:t>Then identify the monthly income (weekly hours multipled by 4 weeks).</a:t>
          </a:r>
          <a:endParaRPr lang="en-US" sz="1200">
            <a:effectLst/>
            <a:latin typeface="Times New Roman" panose="02020603050405020304" pitchFamily="18" charset="0"/>
            <a:cs typeface="Times New Roman" panose="02020603050405020304" pitchFamily="18" charset="0"/>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Do not factor in overtime, is it is not guaranteed.  If commissioned based, list the smallest amount you will make and add a note in remarks stating commission based.</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do not plan to work, add a remark.</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0" i="0" baseline="0">
              <a:solidFill>
                <a:schemeClr val="dk1"/>
              </a:solidFill>
              <a:effectLst/>
              <a:latin typeface="Times New Roman" panose="02020603050405020304" pitchFamily="18" charset="0"/>
              <a:ea typeface="+mn-ea"/>
              <a:cs typeface="Times New Roman" panose="02020603050405020304" pitchFamily="18" charset="0"/>
            </a:rPr>
            <a:t>On row 18 – V.A. Benefits: </a:t>
          </a:r>
          <a:r>
            <a:rPr kumimoji="0" lang="en-US" sz="1200" b="0" i="0"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MEB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or have a disablility rating, this will be under the projected column.  Add a remark stating which one this number represents.  </a:t>
          </a:r>
          <a:r>
            <a:rPr lang="en-US" sz="1200" b="0" i="0" u="sng" baseline="0">
              <a:solidFill>
                <a:srgbClr val="FF0000"/>
              </a:solidFill>
              <a:effectLst/>
              <a:latin typeface="Times New Roman" panose="02020603050405020304" pitchFamily="18" charset="0"/>
              <a:ea typeface="+mn-ea"/>
              <a:cs typeface="Times New Roman" panose="02020603050405020304" pitchFamily="18" charset="0"/>
            </a:rPr>
            <a:t>If you do no currently know your ratings AND ARE MEB, please enter in $468 and add a remark stating "30%  - unknown"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dual military, please note within remarks.</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have a spouse add a remark if you have a split or joint account.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1" i="0" u="sng"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non-taxable income and secondary income will need to be manually added, OR VERIFIED, on the last tab: 12 month Spend Plan.</a:t>
          </a:r>
        </a:p>
        <a:p>
          <a:endParaRPr lang="en-US" sz="1200">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ADDITIONAL DIRECTIVE</a:t>
          </a:r>
          <a:r>
            <a:rPr lang="en-US" sz="1200" b="1" baseline="0">
              <a:latin typeface="Times New Roman" panose="02020603050405020304" pitchFamily="18" charset="0"/>
              <a:cs typeface="Times New Roman" panose="02020603050405020304" pitchFamily="18" charset="0"/>
            </a:rPr>
            <a:t> ON THE "HOW TO" TAB</a:t>
          </a:r>
        </a:p>
        <a:p>
          <a:endParaRPr lang="en-US" sz="1200" b="1" baseline="0">
            <a:latin typeface="Times New Roman" panose="02020603050405020304" pitchFamily="18" charset="0"/>
            <a:cs typeface="Times New Roman" panose="02020603050405020304" pitchFamily="18" charset="0"/>
          </a:endParaRPr>
        </a:p>
        <a:p>
          <a:r>
            <a:rPr lang="en-US" sz="1200" b="0" baseline="0">
              <a:latin typeface="Times New Roman" panose="02020603050405020304" pitchFamily="18" charset="0"/>
              <a:cs typeface="Times New Roman" panose="02020603050405020304" pitchFamily="18" charset="0"/>
            </a:rPr>
            <a:t>OHA - Oversea's Housing Allowance</a:t>
          </a:r>
        </a:p>
        <a:p>
          <a:r>
            <a:rPr lang="en-US" sz="1200" b="0" baseline="0">
              <a:latin typeface="Times New Roman" panose="02020603050405020304" pitchFamily="18" charset="0"/>
              <a:cs typeface="Times New Roman" panose="02020603050405020304" pitchFamily="18" charset="0"/>
            </a:rPr>
            <a:t>AFRH - Armed Forces Retirement Home</a:t>
          </a:r>
        </a:p>
        <a:p>
          <a:r>
            <a:rPr lang="en-US" sz="1200" b="0" baseline="0">
              <a:latin typeface="Times New Roman" panose="02020603050405020304" pitchFamily="18" charset="0"/>
              <a:cs typeface="Times New Roman" panose="02020603050405020304" pitchFamily="18" charset="0"/>
            </a:rPr>
            <a:t>SGLI - Service Member Group Life Insurance</a:t>
          </a:r>
        </a:p>
        <a:p>
          <a:r>
            <a:rPr lang="en-US" sz="1200" b="0" baseline="0">
              <a:latin typeface="Times New Roman" panose="02020603050405020304" pitchFamily="18" charset="0"/>
              <a:cs typeface="Times New Roman" panose="02020603050405020304" pitchFamily="18" charset="0"/>
            </a:rPr>
            <a:t>T-SGLI - </a:t>
          </a:r>
        </a:p>
        <a:p>
          <a:r>
            <a:rPr lang="en-US" sz="1200" b="0" baseline="0">
              <a:latin typeface="Times New Roman" panose="02020603050405020304" pitchFamily="18" charset="0"/>
              <a:cs typeface="Times New Roman" panose="02020603050405020304" pitchFamily="18" charset="0"/>
            </a:rPr>
            <a:t>TSP - Thrist Savings Plan</a:t>
          </a:r>
        </a:p>
        <a:p>
          <a:r>
            <a:rPr lang="en-US" sz="1200" b="0" baseline="0">
              <a:latin typeface="Times New Roman" panose="02020603050405020304" pitchFamily="18" charset="0"/>
              <a:cs typeface="Times New Roman" panose="02020603050405020304" pitchFamily="18" charset="0"/>
            </a:rPr>
            <a:t>SDP - Savings Deposit Plan</a:t>
          </a:r>
          <a:endParaRPr lang="en-US" sz="1200" b="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89297</xdr:colOff>
      <xdr:row>0</xdr:row>
      <xdr:rowOff>158750</xdr:rowOff>
    </xdr:from>
    <xdr:to>
      <xdr:col>14</xdr:col>
      <xdr:colOff>29766</xdr:colOff>
      <xdr:row>50</xdr:row>
      <xdr:rowOff>99218</xdr:rowOff>
    </xdr:to>
    <xdr:sp macro="" textlink="">
      <xdr:nvSpPr>
        <xdr:cNvPr id="2" name="TextBox 1"/>
        <xdr:cNvSpPr txBox="1"/>
      </xdr:nvSpPr>
      <xdr:spPr>
        <a:xfrm>
          <a:off x="7044531" y="158750"/>
          <a:ext cx="5992813" cy="9187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Expenses tab - </a:t>
          </a:r>
          <a:r>
            <a:rPr kumimoji="0" lang="en-US" sz="1200" b="1" i="1" u="none" strike="noStrike" kern="0" cap="none" spc="0" normalizeH="0" baseline="0" noProof="0">
              <a:ln>
                <a:noFill/>
              </a:ln>
              <a:solidFill>
                <a:srgbClr val="C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Red: </a:t>
          </a:r>
          <a:endParaRPr kumimoji="0" lang="en-US" sz="1200" b="0" i="0" u="none" strike="noStrike" kern="0" cap="none" spc="0" normalizeH="0" baseline="0" noProof="0">
            <a:ln>
              <a:noFill/>
            </a:ln>
            <a:solidFill>
              <a:srgbClr val="C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1" u="sng" baseline="0">
              <a:solidFill>
                <a:srgbClr val="93CFDD"/>
              </a:solidFill>
              <a:effectLst/>
              <a:latin typeface="Times New Roman" panose="02020603050405020304" pitchFamily="18" charset="0"/>
              <a:ea typeface="+mn-ea"/>
              <a:cs typeface="Times New Roman" panose="02020603050405020304" pitchFamily="18" charset="0"/>
            </a:rPr>
            <a:t>GO TO THE HOW TO TAB TO LOCATE WHERE TO SEND YOUR SPEND PLAN</a:t>
          </a:r>
          <a:endParaRPr lang="en-US" sz="1200">
            <a:solidFill>
              <a:srgbClr val="93CFDD"/>
            </a:solidFill>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200" b="1"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0" i="0" baseline="0">
              <a:solidFill>
                <a:schemeClr val="dk1"/>
              </a:solidFill>
              <a:effectLst/>
              <a:latin typeface="Times New Roman" panose="02020603050405020304" pitchFamily="18" charset="0"/>
              <a:ea typeface="+mn-ea"/>
              <a:cs typeface="Times New Roman" panose="02020603050405020304" pitchFamily="18" charset="0"/>
            </a:rPr>
            <a:t>Expenses should reflect an </a:t>
          </a:r>
          <a:r>
            <a:rPr lang="en-US" sz="1200" b="0" i="0" u="sng" baseline="0">
              <a:solidFill>
                <a:schemeClr val="dk1"/>
              </a:solidFill>
              <a:effectLst/>
              <a:latin typeface="Times New Roman" panose="02020603050405020304" pitchFamily="18" charset="0"/>
              <a:ea typeface="+mn-ea"/>
              <a:cs typeface="Times New Roman" panose="02020603050405020304" pitchFamily="18" charset="0"/>
            </a:rPr>
            <a:t>average cost </a:t>
          </a:r>
          <a:r>
            <a:rPr lang="en-US" sz="1200" b="0" i="0" baseline="0">
              <a:solidFill>
                <a:schemeClr val="dk1"/>
              </a:solidFill>
              <a:effectLst/>
              <a:latin typeface="Times New Roman" panose="02020603050405020304" pitchFamily="18" charset="0"/>
              <a:ea typeface="+mn-ea"/>
              <a:cs typeface="Times New Roman" panose="02020603050405020304" pitchFamily="18" charset="0"/>
            </a:rPr>
            <a:t>or the most you pay for each expense per month.  It is better to undercaculate your income and overcalculate your expenses.</a:t>
          </a:r>
          <a:endParaRPr lang="en-US" sz="12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200" b="1" i="0" baseline="0">
            <a:solidFill>
              <a:srgbClr val="FF0000"/>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0" baseline="0">
              <a:solidFill>
                <a:srgbClr val="FF0000"/>
              </a:solidFill>
              <a:effectLst/>
              <a:latin typeface="Times New Roman" panose="02020603050405020304" pitchFamily="18" charset="0"/>
              <a:ea typeface="+mn-ea"/>
              <a:cs typeface="Times New Roman" panose="02020603050405020304" pitchFamily="18" charset="0"/>
            </a:rPr>
            <a:t>Add remarks with any additional information that will help explain the cost or no cost of your situation.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0" baseline="0">
              <a:solidFill>
                <a:srgbClr val="FF0000"/>
              </a:solidFill>
              <a:effectLst/>
              <a:latin typeface="Times New Roman" panose="02020603050405020304" pitchFamily="18" charset="0"/>
              <a:ea typeface="+mn-ea"/>
              <a:cs typeface="Times New Roman" panose="02020603050405020304" pitchFamily="18" charset="0"/>
            </a:rPr>
            <a:t>Any one-time expenses need to be noted in the remarks column with the dollar amount.</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For Example - Furniture - Remarks: One time - $3,000</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u="sng">
              <a:solidFill>
                <a:srgbClr val="FF0000"/>
              </a:solidFill>
              <a:effectLst/>
              <a:latin typeface="Times New Roman" panose="02020603050405020304" pitchFamily="18" charset="0"/>
              <a:cs typeface="Times New Roman" panose="02020603050405020304" pitchFamily="18" charset="0"/>
            </a:rPr>
            <a:t>Ensure</a:t>
          </a:r>
          <a:r>
            <a:rPr lang="en-US" sz="1200" b="1" u="sng" baseline="0">
              <a:solidFill>
                <a:srgbClr val="FF0000"/>
              </a:solidFill>
              <a:effectLst/>
              <a:latin typeface="Times New Roman" panose="02020603050405020304" pitchFamily="18" charset="0"/>
              <a:cs typeface="Times New Roman" panose="02020603050405020304" pitchFamily="18" charset="0"/>
            </a:rPr>
            <a:t> you are listing expenses / costs at a monthly rate.  If you add anything at a yearly rate or one-time cost, add it in the remarks column and then list the monthly rate (yearly cost divided by 12 months) in the current or projected column.</a:t>
          </a:r>
          <a:endParaRPr lang="en-US" sz="1200" b="1" u="sng">
            <a:solidFill>
              <a:srgbClr val="FF0000"/>
            </a:solidFill>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200" b="1"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0" baseline="0">
              <a:solidFill>
                <a:schemeClr val="dk1"/>
              </a:solidFill>
              <a:effectLst/>
              <a:latin typeface="Times New Roman" panose="02020603050405020304" pitchFamily="18" charset="0"/>
              <a:ea typeface="+mn-ea"/>
              <a:cs typeface="Times New Roman" panose="02020603050405020304" pitchFamily="18" charset="0"/>
            </a:rPr>
            <a:t>Adding remarks with any additional information that will help explain the cost or no cost, such as staying with family if you have no rent or mortgage, no pet, using parent's car, packaged insurance, etc. as you complete each row for your expenses will help the Financial Counselor understand your financial situation.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What are your Current Active Duty monthly expenses right now? Use your bank statement, credit card statement, etc. to review this information.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are expenses you expect to have when you separate out of the military. This is "penciling in" what you plan to pay, or creating an "allowance" for the most you might spend each month in each category.</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unknown, you can google the medium cost of utilites, like electricity, for the area you are going to.</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sng"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IF YOU HAVE A ONE-TIME COST / ANNUAL (yearly) EXPENSE-</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-&gt; Add a remark for the full cost in and then divide it by 12 months to get the monthly rate and list is in the Current or Projected monthly columns appropriately.  If it is a one time expesnes, AND you are not calculating a monthly cost in the current or projected column, you will need to manually add this to the last tab under the MISC. EXPENSE row.  I.E. $3k furniture expense for new place.  add it to column H or I (month 7 or 8) as a one time expense on the last tab, 12 month Spend plan.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0" u="sng" baseline="0">
              <a:solidFill>
                <a:srgbClr val="FF0000"/>
              </a:solidFill>
              <a:effectLst/>
              <a:latin typeface="Times New Roman" panose="02020603050405020304" pitchFamily="18" charset="0"/>
              <a:ea typeface="+mn-ea"/>
              <a:cs typeface="Times New Roman" panose="02020603050405020304" pitchFamily="18" charset="0"/>
            </a:rPr>
            <a:t>If you have no expense or someone else covers, ADD IN REMARKS stating such.</a:t>
          </a:r>
          <a:r>
            <a:rPr lang="en-US" sz="1200" b="0" i="0" baseline="0">
              <a:solidFill>
                <a:schemeClr val="dk1"/>
              </a:solidFill>
              <a:effectLst/>
              <a:latin typeface="Times New Roman" panose="02020603050405020304" pitchFamily="18" charset="0"/>
              <a:ea typeface="+mn-ea"/>
              <a:cs typeface="Times New Roman" panose="02020603050405020304" pitchFamily="18" charset="0"/>
            </a:rPr>
            <a:t>  If an expense is a one time expense, include this note and the total expense cost in remarks.  You will need to manually enter the cost on the appropriate month on the last tab. </a:t>
          </a:r>
          <a:endParaRPr lang="en-US" sz="12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200" b="0" i="0" baseline="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0" i="0" baseline="0">
              <a:solidFill>
                <a:schemeClr val="dk1"/>
              </a:solidFill>
              <a:effectLst/>
              <a:latin typeface="Times New Roman" panose="02020603050405020304" pitchFamily="18" charset="0"/>
              <a:ea typeface="+mn-ea"/>
              <a:cs typeface="Times New Roman" panose="02020603050405020304" pitchFamily="18" charset="0"/>
            </a:rPr>
            <a:t>If you have a spouse with separate accounts and one join account for expenses, note in remarks.</a:t>
          </a:r>
          <a:endParaRPr lang="en-US" sz="12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are unsure what to plan for, google the cost of living for the area you are going to OR specifically what the average cost for utilities, gas, etc. might be.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New Expenses block at the bottom! Notes of what expenses will change once you separate out of the service.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Times New Roman" panose="02020603050405020304" pitchFamily="18" charset="0"/>
              <a:ea typeface="+mn-ea"/>
              <a:cs typeface="Times New Roman" panose="02020603050405020304" pitchFamily="18" charset="0"/>
            </a:rPr>
            <a:t>ADDITIONAL DIRECTIVE</a:t>
          </a:r>
          <a:r>
            <a:rPr lang="en-US" sz="1200" b="1" baseline="0">
              <a:solidFill>
                <a:schemeClr val="dk1"/>
              </a:solidFill>
              <a:effectLst/>
              <a:latin typeface="Times New Roman" panose="02020603050405020304" pitchFamily="18" charset="0"/>
              <a:ea typeface="+mn-ea"/>
              <a:cs typeface="Times New Roman" panose="02020603050405020304" pitchFamily="18" charset="0"/>
            </a:rPr>
            <a:t> ON THE "HOW TO" TAB</a:t>
          </a:r>
          <a:endParaRPr lang="en-US" sz="1200">
            <a:effectLst/>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4</xdr:col>
      <xdr:colOff>59530</xdr:colOff>
      <xdr:row>78</xdr:row>
      <xdr:rowOff>29765</xdr:rowOff>
    </xdr:from>
    <xdr:to>
      <xdr:col>12</xdr:col>
      <xdr:colOff>575468</xdr:colOff>
      <xdr:row>104</xdr:row>
      <xdr:rowOff>59531</xdr:rowOff>
    </xdr:to>
    <xdr:sp macro="" textlink="">
      <xdr:nvSpPr>
        <xdr:cNvPr id="3" name="TextBox 2"/>
        <xdr:cNvSpPr txBox="1"/>
      </xdr:nvSpPr>
      <xdr:spPr>
        <a:xfrm>
          <a:off x="7014764" y="13979921"/>
          <a:ext cx="5357813" cy="4196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If you are seeing this section</a:t>
          </a:r>
          <a:r>
            <a:rPr lang="en-US" sz="1200" b="1" baseline="0">
              <a:latin typeface="Times New Roman" panose="02020603050405020304" pitchFamily="18" charset="0"/>
              <a:cs typeface="Times New Roman" panose="02020603050405020304" pitchFamily="18" charset="0"/>
            </a:rPr>
            <a:t> first, scroll to the top of this tab to see instructions and complete in full.</a:t>
          </a:r>
        </a:p>
        <a:p>
          <a:endParaRPr lang="en-US" sz="1200" baseline="0">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In considering personal items, remember this is based off monthly expenses.  Laundry/Dry cleaning will not not represent laundry soap/dry sheets, it will include if you have to use a landromat.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some of these expenses are already factored in to your "groceries"category, add a remark stating such.</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Make sure to budget membership costs in Leirsure/Entertainment/Hobbies.  For example, if you have XBOX Live/GamePass annual or monthly subscription(s), Playstation, Crunchyroll, Funimation, Amazon Prime, Apple Music, Spotify, ETC. look how much you will pay per year(if not monthly), divide by 12 (months in a year) and put this number in the appropriate spots.  If you plan to cancel a plan, or use a family plan (for say Spotify or Netflix, etc) use remarks to clarify this.</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CEU - Continuing Education Units</a:t>
          </a:r>
        </a:p>
        <a:p>
          <a:endParaRPr lang="en-US" sz="1100" b="1"/>
        </a:p>
        <a:p>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0</xdr:row>
      <xdr:rowOff>276223</xdr:rowOff>
    </xdr:from>
    <xdr:to>
      <xdr:col>14</xdr:col>
      <xdr:colOff>95251</xdr:colOff>
      <xdr:row>32</xdr:row>
      <xdr:rowOff>152399</xdr:rowOff>
    </xdr:to>
    <xdr:sp macro="" textlink="">
      <xdr:nvSpPr>
        <xdr:cNvPr id="2" name="TextBox 1"/>
        <xdr:cNvSpPr txBox="1"/>
      </xdr:nvSpPr>
      <xdr:spPr>
        <a:xfrm>
          <a:off x="7610475" y="276223"/>
          <a:ext cx="4886326" cy="706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Debt Tab - </a:t>
          </a:r>
          <a:r>
            <a:rPr kumimoji="0" lang="en-US" sz="1100" b="1" i="1" u="none" strike="noStrike" kern="0" cap="none" spc="0" normalizeH="0" baseline="0" noProof="0">
              <a:ln>
                <a:noFill/>
              </a:ln>
              <a:solidFill>
                <a:srgbClr val="FFC000"/>
              </a:solidFill>
              <a:effectLst/>
              <a:uLnTx/>
              <a:uFillTx/>
              <a:latin typeface="Times New Roman" panose="02020603050405020304" pitchFamily="18" charset="0"/>
              <a:ea typeface="Calibri" panose="020F0502020204030204" pitchFamily="34" charset="0"/>
              <a:cs typeface="Times New Roman" panose="02020603050405020304" pitchFamily="18" charset="0"/>
            </a:rPr>
            <a:t>Orange</a:t>
          </a: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1" u="sng" baseline="0">
              <a:solidFill>
                <a:srgbClr val="93CFDD"/>
              </a:solidFill>
              <a:effectLst/>
              <a:latin typeface="+mn-lt"/>
              <a:ea typeface="+mn-ea"/>
              <a:cs typeface="+mn-cs"/>
            </a:rPr>
            <a:t>GO TO THE HOW TO TAB TO LOCATE WHERE TO SEND YOUR SPEND PLAN</a:t>
          </a:r>
          <a:endParaRPr lang="en-US" sz="1100">
            <a:solidFill>
              <a:srgbClr val="93CFDD"/>
            </a:solidFill>
            <a:effectLst/>
          </a:endParaRPr>
        </a:p>
        <a:p>
          <a:pPr rtl="0" eaLnBrk="1" latinLnBrk="0" hangingPunct="1"/>
          <a:endParaRPr lang="en-US" sz="1100" b="1">
            <a:solidFill>
              <a:schemeClr val="dk1"/>
            </a:solidFill>
            <a:effectLst/>
            <a:latin typeface="+mn-lt"/>
            <a:ea typeface="+mn-ea"/>
            <a:cs typeface="+mn-cs"/>
          </a:endParaRPr>
        </a:p>
        <a:p>
          <a:pPr rtl="0" eaLnBrk="1" latinLnBrk="0" hangingPunct="1"/>
          <a:endParaRPr lang="en-US"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Times New Roman" panose="02020603050405020304" pitchFamily="18" charset="0"/>
              <a:ea typeface="+mn-ea"/>
              <a:cs typeface="Times New Roman" panose="02020603050405020304" pitchFamily="18" charset="0"/>
            </a:rPr>
            <a:t>Debt: </a:t>
          </a:r>
          <a:r>
            <a:rPr lang="en-US" sz="1200">
              <a:solidFill>
                <a:schemeClr val="dk1"/>
              </a:solidFill>
              <a:effectLst/>
              <a:latin typeface="Times New Roman" panose="02020603050405020304" pitchFamily="18" charset="0"/>
              <a:ea typeface="+mn-ea"/>
              <a:cs typeface="Times New Roman" panose="02020603050405020304" pitchFamily="18" charset="0"/>
            </a:rPr>
            <a:t>an amount that is owed to another individual  or bank, commonly refered to as a loan. Typically </a:t>
          </a:r>
          <a:r>
            <a:rPr lang="en-US" sz="1200" baseline="0">
              <a:solidFill>
                <a:schemeClr val="dk1"/>
              </a:solidFill>
              <a:effectLst/>
              <a:latin typeface="Times New Roman" panose="02020603050405020304" pitchFamily="18" charset="0"/>
              <a:ea typeface="+mn-ea"/>
              <a:cs typeface="Times New Roman" panose="02020603050405020304" pitchFamily="18" charset="0"/>
            </a:rPr>
            <a:t>interest is included in the pay back process, </a:t>
          </a:r>
          <a:endParaRPr lang="en-US" sz="1200">
            <a:effectLst/>
            <a:latin typeface="Times New Roman" panose="02020603050405020304" pitchFamily="18" charset="0"/>
            <a:cs typeface="Times New Roman" panose="02020603050405020304" pitchFamily="18" charset="0"/>
          </a:endParaRPr>
        </a:p>
        <a:p>
          <a:pPr rtl="0" eaLnBrk="1" latinLnBrk="0" hangingPunct="1"/>
          <a:r>
            <a:rPr lang="en-US" sz="1200" baseline="0">
              <a:solidFill>
                <a:schemeClr val="dk1"/>
              </a:solidFill>
              <a:effectLst/>
              <a:latin typeface="Times New Roman" panose="02020603050405020304" pitchFamily="18" charset="0"/>
              <a:ea typeface="+mn-ea"/>
              <a:cs typeface="Times New Roman" panose="02020603050405020304" pitchFamily="18" charset="0"/>
            </a:rPr>
            <a:t> in additon to the principle (original amount of funds 'borrowed').</a:t>
          </a:r>
          <a:endParaRPr lang="en-US" sz="1200">
            <a:effectLst/>
            <a:latin typeface="Times New Roman" panose="02020603050405020304" pitchFamily="18" charset="0"/>
            <a:cs typeface="Times New Roman" panose="02020603050405020304" pitchFamily="18" charset="0"/>
          </a:endParaRPr>
        </a:p>
        <a:p>
          <a:pPr rtl="0" eaLnBrk="1" latinLnBrk="0" hangingPunct="1"/>
          <a:r>
            <a:rPr lang="en-US" sz="1200" b="1">
              <a:solidFill>
                <a:schemeClr val="dk1"/>
              </a:solidFill>
              <a:effectLst/>
              <a:latin typeface="Times New Roman" panose="02020603050405020304" pitchFamily="18" charset="0"/>
              <a:ea typeface="+mn-ea"/>
              <a:cs typeface="Times New Roman" panose="02020603050405020304" pitchFamily="18" charset="0"/>
            </a:rPr>
            <a:t>Calculate your debt: </a:t>
          </a:r>
          <a:r>
            <a:rPr lang="en-US" sz="1200">
              <a:solidFill>
                <a:schemeClr val="dk1"/>
              </a:solidFill>
              <a:effectLst/>
              <a:latin typeface="Times New Roman" panose="02020603050405020304" pitchFamily="18" charset="0"/>
              <a:ea typeface="+mn-ea"/>
              <a:cs typeface="Times New Roman" panose="02020603050405020304" pitchFamily="18" charset="0"/>
            </a:rPr>
            <a:t>determine to  whom you own money and the  minimum payment due each month,  along with the interest rate, APR,</a:t>
          </a:r>
          <a:r>
            <a:rPr lang="en-US" sz="1200" baseline="0">
              <a:solidFill>
                <a:schemeClr val="dk1"/>
              </a:solidFill>
              <a:effectLst/>
              <a:latin typeface="Times New Roman" panose="02020603050405020304" pitchFamily="18" charset="0"/>
              <a:ea typeface="+mn-ea"/>
              <a:cs typeface="Times New Roman" panose="02020603050405020304" pitchFamily="18" charset="0"/>
            </a:rPr>
            <a:t> due date each month, etc. </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0" u="sng" baseline="0">
              <a:solidFill>
                <a:srgbClr val="FF0000"/>
              </a:solidFill>
              <a:effectLst/>
              <a:latin typeface="Times New Roman" panose="02020603050405020304" pitchFamily="18" charset="0"/>
              <a:ea typeface="+mn-ea"/>
              <a:cs typeface="Times New Roman" panose="02020603050405020304" pitchFamily="18" charset="0"/>
            </a:rPr>
            <a:t>If you have no outstanding debt, put in remarks: NO DEBT</a:t>
          </a:r>
          <a:endParaRPr lang="en-US" sz="1200" b="1" u="sng">
            <a:solidFill>
              <a:srgbClr val="FF0000"/>
            </a:solidFill>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 Monythly Payment column - How much you </a:t>
          </a:r>
          <a:r>
            <a:rPr lang="en-US" sz="1200" b="0" i="0" baseline="0">
              <a:solidFill>
                <a:schemeClr val="dk1"/>
              </a:solidFill>
              <a:effectLst/>
              <a:latin typeface="Times New Roman" panose="02020603050405020304" pitchFamily="18" charset="0"/>
              <a:ea typeface="+mn-ea"/>
              <a:cs typeface="Times New Roman" panose="02020603050405020304" pitchFamily="18" charset="0"/>
            </a:rPr>
            <a:t>are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currently (on active duty) paying for each month.</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Projected Monthly Payment column - Put in the amount that you project to pay on a monthly basis when you separate.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Current Outstanding Balance column - The remaining balance of each of the debts as of the day you are completing this section.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Remarks: fill in as appropriate.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pay your credit card in full every month, list this in remarks, and leave the Outstand balance column empty.</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you plan to have a debt paid off before separating, add a remark and leave the projected monthly payment column empty.</a:t>
          </a:r>
        </a:p>
        <a:p>
          <a:pPr marL="742950" marR="0" lvl="1" indent="-285750" defTabSz="914400" rtl="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Consider adding additional informaiton - </a:t>
          </a:r>
          <a:r>
            <a:rPr lang="en-US" sz="1200">
              <a:solidFill>
                <a:schemeClr val="dk1"/>
              </a:solidFill>
              <a:effectLst/>
              <a:latin typeface="Times New Roman" panose="02020603050405020304" pitchFamily="18" charset="0"/>
              <a:ea typeface="+mn-ea"/>
              <a:cs typeface="Times New Roman" panose="02020603050405020304" pitchFamily="18" charset="0"/>
            </a:rPr>
            <a:t>interest rate, APR,</a:t>
          </a:r>
          <a:r>
            <a:rPr lang="en-US" sz="1200" baseline="0">
              <a:solidFill>
                <a:schemeClr val="dk1"/>
              </a:solidFill>
              <a:effectLst/>
              <a:latin typeface="Times New Roman" panose="02020603050405020304" pitchFamily="18" charset="0"/>
              <a:ea typeface="+mn-ea"/>
              <a:cs typeface="Times New Roman" panose="02020603050405020304" pitchFamily="18" charset="0"/>
            </a:rPr>
            <a:t> due date each month, etc.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f you have no outstanding debt, put in remarks: NO DEBT.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Your debt to income ratio should fill in automatically. This is based on the income and debt you entered onto the spreadsheet (pulling information from the 'Action Plan' tab). This ratio gives you one perspective of if you can comfortably afford more debt.  If you are looking to complete any major purchasing, such as a home or vehicle, this is one thing most lendors factor in.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r>
            <a:rPr lang="en-US" sz="1100"/>
            <a:t>AER - Army Emergency Relief </a:t>
          </a:r>
        </a:p>
        <a:p>
          <a:r>
            <a:rPr lang="en-US" sz="1100"/>
            <a:t>NMCRS</a:t>
          </a:r>
          <a:r>
            <a:rPr lang="en-US" sz="1100" baseline="0"/>
            <a:t> -</a:t>
          </a:r>
          <a:r>
            <a:rPr lang="en-US" sz="1100"/>
            <a:t> Navy-Marine Corps Relief Society </a:t>
          </a:r>
        </a:p>
        <a:p>
          <a:r>
            <a:rPr lang="en-US" sz="1100"/>
            <a:t>AFAS</a:t>
          </a:r>
          <a:r>
            <a:rPr lang="en-US" sz="1100" baseline="0"/>
            <a:t> - </a:t>
          </a:r>
          <a:r>
            <a:rPr lang="en-US" sz="1100">
              <a:solidFill>
                <a:schemeClr val="dk1"/>
              </a:solidFill>
              <a:effectLst/>
              <a:latin typeface="+mn-lt"/>
              <a:ea typeface="+mn-ea"/>
              <a:cs typeface="+mn-cs"/>
            </a:rPr>
            <a:t>Air Force Aid Society </a:t>
          </a:r>
        </a:p>
        <a:p>
          <a:r>
            <a:rPr lang="en-US" sz="1100">
              <a:solidFill>
                <a:schemeClr val="dk1"/>
              </a:solidFill>
              <a:effectLst/>
              <a:latin typeface="+mn-lt"/>
              <a:ea typeface="+mn-ea"/>
              <a:cs typeface="+mn-cs"/>
            </a:rPr>
            <a:t>AAFES - Army and Air Force Exchange Service</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238124</xdr:colOff>
      <xdr:row>0</xdr:row>
      <xdr:rowOff>171449</xdr:rowOff>
    </xdr:from>
    <xdr:to>
      <xdr:col>19</xdr:col>
      <xdr:colOff>38099</xdr:colOff>
      <xdr:row>24</xdr:row>
      <xdr:rowOff>104774</xdr:rowOff>
    </xdr:to>
    <xdr:sp macro="" textlink="">
      <xdr:nvSpPr>
        <xdr:cNvPr id="2" name="TextBox 1"/>
        <xdr:cNvSpPr txBox="1"/>
      </xdr:nvSpPr>
      <xdr:spPr>
        <a:xfrm>
          <a:off x="7800974" y="171449"/>
          <a:ext cx="7724775" cy="591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 Tab - </a:t>
          </a:r>
          <a:r>
            <a:rPr kumimoji="0" lang="en-US" sz="1100" b="1" i="1" u="none" strike="noStrike" kern="0" cap="none" spc="0" normalizeH="0" baseline="0" noProof="0">
              <a:ln>
                <a:noFill/>
              </a:ln>
              <a:solidFill>
                <a:srgbClr val="0070C0"/>
              </a:solidFill>
              <a:effectLst/>
              <a:uLnTx/>
              <a:uFillTx/>
              <a:latin typeface="Times New Roman" panose="02020603050405020304" pitchFamily="18" charset="0"/>
              <a:ea typeface="Calibri" panose="020F0502020204030204" pitchFamily="34" charset="0"/>
              <a:cs typeface="Times New Roman" panose="02020603050405020304" pitchFamily="18" charset="0"/>
            </a:rPr>
            <a:t>Blue: </a:t>
          </a:r>
          <a:endParaRPr kumimoji="0" lang="en-US" sz="1050" b="0" i="0" u="none" strike="noStrike" kern="0" cap="none" spc="0" normalizeH="0" baseline="0" noProof="0">
            <a:ln>
              <a:noFill/>
            </a:ln>
            <a:solidFill>
              <a:srgbClr val="0070C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rgbClr val="93CFDD"/>
              </a:solidFill>
              <a:effectLst/>
              <a:latin typeface="+mn-lt"/>
              <a:ea typeface="+mn-ea"/>
              <a:cs typeface="+mn-cs"/>
            </a:rPr>
            <a:t>GO TO THE HOW TO TAB TO LOCATE WHERE TO SEND YOUR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1" i="1" u="sng" strike="noStrike" kern="0" cap="none" spc="0" normalizeH="0" baseline="0" noProof="0">
            <a:ln>
              <a:noFill/>
            </a:ln>
            <a:solidFill>
              <a:srgbClr val="93CFDD"/>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SAVINGS AND INVESTMENTS HEADING</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Monthly Savings-&gt;  fill out the monthly amount/contribution you currently are saving. Then fill out the projected monthly amount you want to save after you separate.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This is not your current balance in each account. This is how much you are putting in to these accounts each month.</a:t>
          </a:r>
        </a:p>
        <a:p>
          <a:pPr rtl="0" eaLnBrk="1" latinLnBrk="0" hangingPunct="1"/>
          <a:endParaRPr kumimoji="0" lang="en-US" sz="1200" b="1" i="0" u="none" strike="noStrike" kern="0" cap="none" spc="0" normalizeH="0" baseline="0" noProof="0">
            <a:ln>
              <a:noFill/>
            </a:ln>
            <a:solidFill>
              <a:schemeClr val="dk1"/>
            </a:solidFill>
            <a:effectLst/>
            <a:uLnTx/>
            <a:uFillTx/>
            <a:latin typeface="Times New Roman" panose="02020603050405020304" pitchFamily="18" charset="0"/>
            <a:ea typeface="+mn-ea"/>
            <a:cs typeface="Times New Roman" panose="02020603050405020304" pitchFamily="18" charset="0"/>
          </a:endParaRPr>
        </a:p>
        <a:p>
          <a:pPr rtl="0" eaLnBrk="1" latinLnBrk="0" hangingPunct="1"/>
          <a:endPar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algn="ctr" rtl="0" eaLnBrk="1" latinLnBrk="0" hangingPunct="1"/>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NET WORTH HEADING</a:t>
          </a:r>
        </a:p>
        <a:p>
          <a:pPr algn="l" rtl="0" eaLnBrk="1" latinLnBrk="0" hangingPunct="1"/>
          <a:r>
            <a:rPr lang="en-US" sz="1200">
              <a:latin typeface="Times New Roman" panose="02020603050405020304" pitchFamily="18" charset="0"/>
              <a:cs typeface="Times New Roman" panose="02020603050405020304" pitchFamily="18" charset="0"/>
            </a:rPr>
            <a:t>Calculating your net worth requires you to take an inventory of what you own, as well as your outstanding debt. And when we say own, we include assets that you may still be paying for, such as a car or a house. - https://www.nerdwallet.com/article/finance/net-worth-calculator?trk=nw_gn_5.0  </a:t>
          </a:r>
          <a:endPar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rtl="0" eaLnBrk="1" latinLnBrk="0" hangingPunct="1"/>
          <a:endPar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rtl="0" eaLnBrk="1" latinLnBrk="0" hangingPunct="1"/>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Asset</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a:t>
          </a:r>
          <a:r>
            <a:rPr lang="en-US" sz="1200">
              <a:solidFill>
                <a:schemeClr val="dk1"/>
              </a:solidFill>
              <a:effectLst/>
              <a:latin typeface="Times New Roman" panose="02020603050405020304" pitchFamily="18" charset="0"/>
              <a:ea typeface="+mn-ea"/>
              <a:cs typeface="Times New Roman" panose="02020603050405020304" pitchFamily="18" charset="0"/>
            </a:rPr>
            <a:t>Items of ownership convertible into cash; total resources  of a person or business, such as cash, notes and accounts  receivable, securities, inventory, goodwill, fixture,  machinery or real estate</a:t>
          </a:r>
        </a:p>
        <a:p>
          <a:pPr rtl="0" eaLnBrk="1" latinLnBrk="0" hangingPunct="1"/>
          <a:endParaRPr lang="en-US" sz="12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Times New Roman" panose="02020603050405020304" pitchFamily="18" charset="0"/>
              <a:ea typeface="+mn-ea"/>
              <a:cs typeface="Times New Roman" panose="02020603050405020304" pitchFamily="18" charset="0"/>
            </a:rPr>
            <a:t>Debt (Liabilities) : </a:t>
          </a:r>
          <a:r>
            <a:rPr lang="en-US" sz="1200">
              <a:solidFill>
                <a:schemeClr val="dk1"/>
              </a:solidFill>
              <a:effectLst/>
              <a:latin typeface="Times New Roman" panose="02020603050405020304" pitchFamily="18" charset="0"/>
              <a:ea typeface="+mn-ea"/>
              <a:cs typeface="Times New Roman" panose="02020603050405020304" pitchFamily="18" charset="0"/>
            </a:rPr>
            <a:t>an amount that is owed to another individual  or bank</a:t>
          </a:r>
          <a:endParaRPr lang="en-US" sz="1200">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Assets, Liabilities and Net Worth  Heading--&gt; These are total current balances you have  as of TODAY'S DATE.  Your assets reflect your balance of accounts/value. Your libabilities reflect your oustanding balance of each account, not monthly payments you make.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Asset - If you open your wallet or check your vehicle and home... how much cash is accessible to you?</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200" b="0" i="0" baseline="0">
              <a:solidFill>
                <a:schemeClr val="dk1"/>
              </a:solidFill>
              <a:effectLst/>
              <a:latin typeface="Times New Roman" panose="02020603050405020304" pitchFamily="18" charset="0"/>
              <a:ea typeface="+mn-ea"/>
              <a:cs typeface="Times New Roman" panose="02020603050405020304" pitchFamily="18" charset="0"/>
            </a:rPr>
            <a:t>Asset -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you look at your bank account(s), what is your current balance? How much money is there?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200" b="0" i="0" baseline="0">
              <a:solidFill>
                <a:schemeClr val="dk1"/>
              </a:solidFill>
              <a:effectLst/>
              <a:latin typeface="Times New Roman" panose="02020603050405020304" pitchFamily="18" charset="0"/>
              <a:ea typeface="+mn-ea"/>
              <a:cs typeface="Times New Roman" panose="02020603050405020304" pitchFamily="18" charset="0"/>
            </a:rPr>
            <a:t>Asset - </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had to sell anything, what is the current fair market value.  This will be listed under your assets tab.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Liabilities - This will either autofill from the total balances listed from the debt tab or will need manually added for your current outstanding balance on things you owe money for.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clientData/>
  </xdr:twoCellAnchor>
  <xdr:twoCellAnchor editAs="oneCell">
    <xdr:from>
      <xdr:col>6</xdr:col>
      <xdr:colOff>247650</xdr:colOff>
      <xdr:row>22</xdr:row>
      <xdr:rowOff>66674</xdr:rowOff>
    </xdr:from>
    <xdr:to>
      <xdr:col>14</xdr:col>
      <xdr:colOff>137996</xdr:colOff>
      <xdr:row>34</xdr:row>
      <xdr:rowOff>144000</xdr:rowOff>
    </xdr:to>
    <xdr:pic>
      <xdr:nvPicPr>
        <xdr:cNvPr id="5" name="Picture 4"/>
        <xdr:cNvPicPr>
          <a:picLocks noChangeAspect="1"/>
        </xdr:cNvPicPr>
      </xdr:nvPicPr>
      <xdr:blipFill>
        <a:blip xmlns:r="http://schemas.openxmlformats.org/officeDocument/2006/relationships" r:embed="rId1"/>
        <a:stretch>
          <a:fillRect/>
        </a:stretch>
      </xdr:blipFill>
      <xdr:spPr>
        <a:xfrm>
          <a:off x="7810500" y="5648324"/>
          <a:ext cx="4767146" cy="25062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190499</xdr:colOff>
      <xdr:row>0</xdr:row>
      <xdr:rowOff>380999</xdr:rowOff>
    </xdr:from>
    <xdr:to>
      <xdr:col>11</xdr:col>
      <xdr:colOff>200024</xdr:colOff>
      <xdr:row>27</xdr:row>
      <xdr:rowOff>19050</xdr:rowOff>
    </xdr:to>
    <xdr:sp macro="" textlink="">
      <xdr:nvSpPr>
        <xdr:cNvPr id="2" name="TextBox 1"/>
        <xdr:cNvSpPr txBox="1"/>
      </xdr:nvSpPr>
      <xdr:spPr>
        <a:xfrm>
          <a:off x="6705599" y="380999"/>
          <a:ext cx="4619625" cy="9182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Action Plan Tab - No color: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b="1" i="1" u="sng" baseline="0">
              <a:solidFill>
                <a:srgbClr val="93CFDD"/>
              </a:solidFill>
              <a:effectLst/>
              <a:latin typeface="Times New Roman" panose="02020603050405020304" pitchFamily="18" charset="0"/>
              <a:ea typeface="+mn-ea"/>
              <a:cs typeface="Times New Roman" panose="02020603050405020304" pitchFamily="18" charset="0"/>
            </a:rPr>
            <a:t>GO TO THE HOW TO TAB TO LOCATE WHERE TO SEND YOUR SPEND PLAN</a:t>
          </a:r>
          <a:endParaRPr lang="en-US" sz="1200" b="1">
            <a:solidFill>
              <a:srgbClr val="93CFDD"/>
            </a:solidFill>
            <a:effectLst/>
            <a:latin typeface="Times New Roman" panose="02020603050405020304" pitchFamily="18"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If you have filled in the income, expense, debt, and assets tabs the Cash Flow Summary section will have auto-filled for you.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When reviewing your current Financial situation, you will see a perspective from the information you have entered in your "Net Worth" section (assets tab) of this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You have the option to include your credit score. If you are interested in additional information to help you build your credit score, etc. please add a comment in notes or in the email you create when submitting your spend plan.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This section may help you build a Financial Goal, as you work to improve your credit, lower your expenses, start "paying yourself first" or build a retirment fund, etc.</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Enter information for your short, medium, and long term financial goals.  Use the S.M.A.R.T. method. This should be for financial goals only, not life goals.  </a:t>
          </a:r>
          <a:r>
            <a:rPr kumimoji="0" lang="en-US" sz="1200" b="0" i="0" u="none" strike="noStrike" kern="0" cap="none" spc="0" normalizeH="0" baseline="0" noProof="0">
              <a:ln>
                <a:noFill/>
              </a:ln>
              <a:solidFill>
                <a:srgbClr val="FF0000"/>
              </a:solidFill>
              <a:effectLst/>
              <a:uLnTx/>
              <a:uFillTx/>
              <a:latin typeface="Times New Roman" panose="02020603050405020304" pitchFamily="18" charset="0"/>
              <a:ea typeface="Calibri" panose="020F0502020204030204" pitchFamily="34" charset="0"/>
              <a:cs typeface="Times New Roman" panose="02020603050405020304" pitchFamily="18" charset="0"/>
            </a:rPr>
            <a:t>Life or Career goals should be shared on your I.T.P. deliverable.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Financial SMART GOALS - What makes a good goal?</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Specific</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State the goal in clear terms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Measurable</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Clearn definition of success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Attainable</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Needs to be attainable in current financial situation</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Realistic</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Is the goal realistic based on your situation</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Time-Based</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Need to have a specific time limit</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C</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reate a plan containing next steps in the financial  journey to prepare for transition</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ways to increase income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ways to decrease debt or expenses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ways to plan for major purchases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ways to build your retirement (not including social security) </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any major purchases you want to make</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Identify  reliable financial resources after transition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sz="1200">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95250</xdr:colOff>
      <xdr:row>0</xdr:row>
      <xdr:rowOff>238125</xdr:rowOff>
    </xdr:from>
    <xdr:to>
      <xdr:col>9</xdr:col>
      <xdr:colOff>266700</xdr:colOff>
      <xdr:row>32</xdr:row>
      <xdr:rowOff>161924</xdr:rowOff>
    </xdr:to>
    <xdr:sp macro="" textlink="">
      <xdr:nvSpPr>
        <xdr:cNvPr id="2" name="TextBox 1"/>
        <xdr:cNvSpPr txBox="1"/>
      </xdr:nvSpPr>
      <xdr:spPr>
        <a:xfrm>
          <a:off x="6629400" y="238125"/>
          <a:ext cx="4438650" cy="552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Resources Tab - </a:t>
          </a:r>
          <a:r>
            <a:rPr kumimoji="0" lang="en-US" sz="1100" b="1" i="1" u="none" strike="noStrike" kern="0" cap="none" spc="0" normalizeH="0" baseline="0" noProof="0">
              <a:ln>
                <a:noFill/>
              </a:ln>
              <a:solidFill>
                <a:srgbClr val="7030A0"/>
              </a:solidFill>
              <a:effectLst/>
              <a:uLnTx/>
              <a:uFillTx/>
              <a:latin typeface="Times New Roman" panose="02020603050405020304" pitchFamily="18" charset="0"/>
              <a:ea typeface="Calibri" panose="020F0502020204030204" pitchFamily="34" charset="0"/>
              <a:cs typeface="Times New Roman" panose="02020603050405020304" pitchFamily="18" charset="0"/>
            </a:rPr>
            <a:t>Purple: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i="1" u="sng" baseline="0">
              <a:solidFill>
                <a:srgbClr val="93CFDD"/>
              </a:solidFill>
              <a:effectLst/>
              <a:latin typeface="+mn-lt"/>
              <a:ea typeface="+mn-ea"/>
              <a:cs typeface="+mn-cs"/>
            </a:rPr>
            <a:t>GO TO THE HOW TO TAB TO LOCATE WHERE TO SEND YOUR SPEND PLAN</a:t>
          </a:r>
          <a:endParaRPr lang="en-US" sz="1100">
            <a:solidFill>
              <a:srgbClr val="93CFDD"/>
            </a:solidFill>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Use this tab to assist in calculating taxes for the 12-month tab.</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2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https://livingwage.mit.edu</a:t>
          </a:r>
          <a:r>
            <a:rPr lang="en-US" sz="1200" u="none" baseline="0">
              <a:solidFill>
                <a:schemeClr val="dk1"/>
              </a:solidFill>
              <a:effectLst/>
              <a:latin typeface="Times New Roman" panose="02020603050405020304" pitchFamily="18" charset="0"/>
              <a:ea typeface="+mn-ea"/>
              <a:cs typeface="Times New Roman" panose="02020603050405020304" pitchFamily="18" charset="0"/>
            </a:rPr>
            <a:t> --&gt;</a:t>
          </a:r>
          <a:r>
            <a:rPr lang="en-US" sz="1200">
              <a:solidFill>
                <a:schemeClr val="dk1"/>
              </a:solidFill>
              <a:effectLst/>
              <a:latin typeface="Times New Roman" panose="02020603050405020304" pitchFamily="18" charset="0"/>
              <a:ea typeface="+mn-ea"/>
              <a:cs typeface="Times New Roman" panose="02020603050405020304" pitchFamily="18" charset="0"/>
            </a:rPr>
            <a:t> Provides three different pieces of information: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200">
              <a:solidFill>
                <a:schemeClr val="dk1"/>
              </a:solidFill>
              <a:effectLst/>
              <a:latin typeface="Times New Roman" panose="02020603050405020304" pitchFamily="18" charset="0"/>
              <a:ea typeface="+mn-ea"/>
              <a:cs typeface="Times New Roman" panose="02020603050405020304" pitchFamily="18" charset="0"/>
            </a:rPr>
            <a:t>The difference between Living Wage, Minimum wage, and poverty wage based off location. </a:t>
          </a:r>
          <a:endPar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200">
              <a:solidFill>
                <a:schemeClr val="dk1"/>
              </a:solidFill>
              <a:effectLst/>
              <a:latin typeface="Times New Roman" panose="02020603050405020304" pitchFamily="18" charset="0"/>
              <a:ea typeface="+mn-ea"/>
              <a:cs typeface="Times New Roman" panose="02020603050405020304" pitchFamily="18" charset="0"/>
            </a:rPr>
            <a:t>Some estimated annual expenses.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r>
            <a:rPr lang="en-US" sz="1200">
              <a:solidFill>
                <a:schemeClr val="dk1"/>
              </a:solidFill>
              <a:effectLst/>
              <a:latin typeface="Times New Roman" panose="02020603050405020304" pitchFamily="18" charset="0"/>
              <a:ea typeface="+mn-ea"/>
              <a:cs typeface="Times New Roman" panose="02020603050405020304" pitchFamily="18" charset="0"/>
            </a:rPr>
            <a:t>Some estimated salaries in a few different career fields.</a:t>
          </a: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endParaRPr kumimoji="0" lang="en-US" sz="1100" b="0" i="0" u="none" strike="noStrike" kern="0" cap="none" spc="0" normalizeH="0" baseline="0" noProof="0">
            <a:ln>
              <a:noFill/>
            </a:ln>
            <a:solidFill>
              <a:schemeClr val="dk1"/>
            </a:solidFill>
            <a:effectLst/>
            <a:uLnTx/>
            <a:uFillTx/>
            <a:latin typeface="+mn-lt"/>
            <a:ea typeface="+mn-ea"/>
            <a:cs typeface="+mn-cs"/>
          </a:endParaRPr>
        </a:p>
        <a:p>
          <a:pPr marL="742950" marR="0" lvl="1" indent="-285750" defTabSz="914400" eaLnBrk="1" fontAlgn="auto" latinLnBrk="0" hangingPunct="1">
            <a:lnSpc>
              <a:spcPct val="100000"/>
            </a:lnSpc>
            <a:spcBef>
              <a:spcPts val="0"/>
            </a:spcBef>
            <a:spcAft>
              <a:spcPts val="0"/>
            </a:spcAft>
            <a:buClrTx/>
            <a:buSzTx/>
            <a:buFont typeface="Courier New" panose="02070309020205020404" pitchFamily="49" charset="0"/>
            <a:buChar char="o"/>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Additional resources/links are listed throughout this tab for topics you will encounter within the Financial Realm.</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kumimoji="0" lang="en-US" sz="1100" b="0" i="0" u="none" strike="noStrike" kern="0" cap="none" spc="0" normalizeH="0" baseline="0" noProof="0">
            <a:ln>
              <a:noFill/>
            </a:ln>
            <a:solidFill>
              <a:schemeClr val="dk1"/>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285749</xdr:colOff>
      <xdr:row>1</xdr:row>
      <xdr:rowOff>85725</xdr:rowOff>
    </xdr:from>
    <xdr:to>
      <xdr:col>21</xdr:col>
      <xdr:colOff>171450</xdr:colOff>
      <xdr:row>78</xdr:row>
      <xdr:rowOff>485775</xdr:rowOff>
    </xdr:to>
    <xdr:sp macro="" textlink="">
      <xdr:nvSpPr>
        <xdr:cNvPr id="2" name="TextBox 1"/>
        <xdr:cNvSpPr txBox="1"/>
      </xdr:nvSpPr>
      <xdr:spPr>
        <a:xfrm>
          <a:off x="13916024" y="238125"/>
          <a:ext cx="4762501" cy="2126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12-Month Post Service Budget tab - </a:t>
          </a:r>
          <a:r>
            <a:rPr kumimoji="0" lang="en-US" sz="1100" b="1" i="1"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rPr>
            <a:t>Yellow: </a:t>
          </a:r>
          <a:endParaRPr kumimoji="0" lang="en-US" sz="1100" b="0" i="0" u="none" strike="noStrike" kern="0" cap="none" spc="0" normalizeH="0" baseline="0" noProof="0">
            <a:ln>
              <a:noFill/>
            </a:ln>
            <a:solidFill>
              <a:srgbClr val="CCCC00"/>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rgbClr val="93CFDD"/>
              </a:solidFill>
              <a:effectLst/>
              <a:latin typeface="+mn-lt"/>
              <a:ea typeface="+mn-ea"/>
              <a:cs typeface="+mn-cs"/>
            </a:rPr>
            <a:t>GO TO THE HOW TO TAB TO LOCATE WHERE TO SEND YOUR SPEND PLAN</a:t>
          </a:r>
          <a:endParaRPr lang="en-US" sz="1100">
            <a:solidFill>
              <a:srgbClr val="93CFDD"/>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Regardless of jargon, </a:t>
          </a:r>
          <a:r>
            <a:rPr kumimoji="0" lang="en-US" sz="1100" b="1" i="0" u="sng"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Months 1-6 will be based your CURRENT</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active duty and </a:t>
          </a:r>
          <a:r>
            <a:rPr kumimoji="0" lang="en-US" sz="1100" b="1" i="0" u="sng"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Months 7-12 will be based on your PROJECTED</a:t>
          </a:r>
          <a:r>
            <a:rPr kumimoji="0" lang="en-US" sz="1100" b="1"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rPr>
            <a:t> (anticipated or actual civilian) spend plan. you will be using the numbers from the income, expenses, debt, and assets tabs. </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Additional rows needing completed by manually adding information, such as:</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Row 8- Secondary income from your income tab, such as Doordash, Uber, Reserve/Gaurd, etc. </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Your non-taxable income, from the income, will need to be manually added, OR VERIFIED, to the last tab: 12 month Spend Plan. This includes your BAH, BAS, OCONUS COLA, etc for current timeframe (months 1-6) AND your MAH/GIBill, Disability, retirement, etc. for your projected (months 7-12) timeframe.</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Federal and State Taxes (see below)</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One time expenses on the Expenses Misc Row</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Additional Remarks to be aware of that you have not already listed through out the spreadsheet.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Your taxes must be calculated through </a:t>
          </a:r>
          <a:r>
            <a:rPr kumimoji="0" lang="en-US" sz="1100" b="1" i="1" u="sng" strike="noStrike" kern="0" cap="none" spc="0" normalizeH="0" baseline="0" noProof="0">
              <a:ln>
                <a:noFill/>
              </a:ln>
              <a:solidFill>
                <a:srgbClr val="7030A0"/>
              </a:solidFill>
              <a:effectLst/>
              <a:uLnTx/>
              <a:uFillTx/>
              <a:latin typeface="Times New Roman" panose="02020603050405020304" pitchFamily="18" charset="0"/>
              <a:ea typeface="+mn-ea"/>
              <a:cs typeface="Times New Roman" panose="02020603050405020304" pitchFamily="18" charset="0"/>
            </a:rPr>
            <a:t>https://smartasset.com/taxes/income-taxes </a:t>
          </a:r>
          <a:r>
            <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This site calculates on an annual basis, therefor when entering your household income for both current and projected you will use the number listed on row 10 (Column B for current, Column H for projected).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1" u="sng"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This will be entered to the dollar, DO NOT INCLUDE CENTS, for example $25521.89 will be entered as $25,521 on the website.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results for taxes appear on smartasst.com, need entered in the appropriate rows in 11 and 12.  This will allow the spreadsheet to autofill your calculations for taxes on row16 (federal) and 18 (state). </a:t>
          </a:r>
          <a:r>
            <a:rPr lang="en-US" sz="1100" b="0" i="0" baseline="0">
              <a:solidFill>
                <a:schemeClr val="dk1"/>
              </a:solidFill>
              <a:effectLst/>
              <a:latin typeface="+mn-lt"/>
              <a:ea typeface="+mn-ea"/>
              <a:cs typeface="+mn-cs"/>
            </a:rPr>
            <a:t>Row 13 will reflect the state of where you are filing your taxes currently (home of residence) and projected (where you plan to go for first six months out).</a:t>
          </a: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Below is an picture of the information you take from smartasset.com and highlighted are the results to put in rows 11 and 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NOTE: By enter the information in the appropriate rows listed (row 11/12), it takes the dollar amount from smartasset, which is listed for an annual/yearly rate, and break it down to a montly total on rows 16 and 18.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ADDITIONAL DIRECTIVE</a:t>
          </a:r>
          <a:r>
            <a:rPr lang="en-US" sz="1100" b="1" baseline="0">
              <a:solidFill>
                <a:schemeClr val="dk1"/>
              </a:solidFill>
              <a:effectLst/>
              <a:latin typeface="+mn-lt"/>
              <a:ea typeface="+mn-ea"/>
              <a:cs typeface="+mn-cs"/>
            </a:rPr>
            <a:t> ON THE "HOW TO"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Scroll to top for "How to" information on this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Scroll to top for "How to" information on this tab.</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13</xdr:col>
      <xdr:colOff>369095</xdr:colOff>
      <xdr:row>24</xdr:row>
      <xdr:rowOff>148502</xdr:rowOff>
    </xdr:from>
    <xdr:to>
      <xdr:col>21</xdr:col>
      <xdr:colOff>135181</xdr:colOff>
      <xdr:row>31</xdr:row>
      <xdr:rowOff>9526</xdr:rowOff>
    </xdr:to>
    <xdr:pic>
      <xdr:nvPicPr>
        <xdr:cNvPr id="5" name="Picture 4"/>
        <xdr:cNvPicPr>
          <a:picLocks noChangeAspect="1"/>
        </xdr:cNvPicPr>
      </xdr:nvPicPr>
      <xdr:blipFill rotWithShape="1">
        <a:blip xmlns:r="http://schemas.openxmlformats.org/officeDocument/2006/relationships" r:embed="rId1"/>
        <a:srcRect l="4398" t="580" r="2757" b="28670"/>
        <a:stretch/>
      </xdr:blipFill>
      <xdr:spPr>
        <a:xfrm>
          <a:off x="14275595" y="7463702"/>
          <a:ext cx="4642886" cy="18041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gbconline.com/assets/files/wu1HjCek/2016/12/21/" TargetMode="External"/><Relationship Id="rId2" Type="http://schemas.openxmlformats.org/officeDocument/2006/relationships/hyperlink" Target="http://militarypay.defense.gov/Pay/Retirement" TargetMode="External"/><Relationship Id="rId1" Type="http://schemas.openxmlformats.org/officeDocument/2006/relationships/hyperlink" Target="http://militarypay.defense.gov/Calculators/RMC-Calculator/"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A12"/>
  <sheetViews>
    <sheetView topLeftCell="A11" workbookViewId="0">
      <selection activeCell="A11" sqref="A11"/>
    </sheetView>
  </sheetViews>
  <sheetFormatPr defaultRowHeight="15" x14ac:dyDescent="0.25"/>
  <cols>
    <col min="1" max="1" width="109.85546875" customWidth="1"/>
  </cols>
  <sheetData>
    <row r="10" spans="1:1" ht="109.5" customHeight="1" x14ac:dyDescent="0.25"/>
    <row r="11" spans="1:1" ht="404.25" customHeight="1" x14ac:dyDescent="0.25">
      <c r="A11" s="54" t="s">
        <v>403</v>
      </c>
    </row>
    <row r="12" spans="1:1" x14ac:dyDescent="0.25">
      <c r="A12" s="5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8973"/>
  </sheetPr>
  <dimension ref="A1:N156"/>
  <sheetViews>
    <sheetView topLeftCell="A97" workbookViewId="0">
      <selection activeCell="B126" sqref="B126"/>
    </sheetView>
  </sheetViews>
  <sheetFormatPr defaultRowHeight="15.75" x14ac:dyDescent="0.25"/>
  <cols>
    <col min="1" max="1" width="40.7109375" style="306" customWidth="1"/>
    <col min="2" max="2" width="12.42578125" style="306" bestFit="1" customWidth="1"/>
    <col min="3" max="3" width="17.140625" style="285" customWidth="1"/>
    <col min="4" max="14" width="15.7109375" style="285" customWidth="1"/>
    <col min="15" max="16384" width="9.140625" style="284"/>
  </cols>
  <sheetData>
    <row r="1" spans="1:14" ht="15.75" customHeight="1" x14ac:dyDescent="0.25">
      <c r="A1" s="513" t="s">
        <v>536</v>
      </c>
      <c r="B1" s="513"/>
      <c r="C1" s="513"/>
      <c r="D1" s="513"/>
      <c r="E1" s="513"/>
      <c r="G1" s="511" t="s">
        <v>531</v>
      </c>
      <c r="H1" s="511"/>
      <c r="I1" s="511"/>
    </row>
    <row r="2" spans="1:14" x14ac:dyDescent="0.25">
      <c r="A2" s="513"/>
      <c r="B2" s="513"/>
      <c r="C2" s="513"/>
      <c r="D2" s="513"/>
      <c r="E2" s="513"/>
      <c r="G2" s="511"/>
      <c r="H2" s="511"/>
      <c r="I2" s="511"/>
    </row>
    <row r="3" spans="1:14" x14ac:dyDescent="0.25">
      <c r="A3" s="513"/>
      <c r="B3" s="513"/>
      <c r="C3" s="513"/>
      <c r="D3" s="513"/>
      <c r="E3" s="513"/>
    </row>
    <row r="4" spans="1:14" x14ac:dyDescent="0.25">
      <c r="A4" s="513"/>
      <c r="B4" s="513"/>
      <c r="C4" s="513"/>
      <c r="D4" s="513"/>
      <c r="E4" s="513"/>
      <c r="F4" s="284"/>
      <c r="G4" s="284"/>
      <c r="H4" s="284"/>
      <c r="I4" s="284"/>
      <c r="J4" s="284"/>
      <c r="K4" s="284"/>
      <c r="L4" s="284"/>
      <c r="M4" s="284"/>
      <c r="N4" s="284"/>
    </row>
    <row r="5" spans="1:14" ht="30" customHeight="1" x14ac:dyDescent="0.25">
      <c r="A5" s="288"/>
      <c r="B5" s="512" t="s">
        <v>535</v>
      </c>
      <c r="C5" s="512"/>
      <c r="D5" s="512"/>
      <c r="E5" s="512"/>
      <c r="F5" s="512"/>
      <c r="G5" s="284"/>
      <c r="H5" s="284"/>
      <c r="I5" s="284"/>
      <c r="J5" s="284"/>
      <c r="K5" s="284"/>
      <c r="L5" s="284"/>
      <c r="M5" s="284"/>
      <c r="N5" s="284"/>
    </row>
    <row r="6" spans="1:14" x14ac:dyDescent="0.25">
      <c r="A6" s="289" t="s">
        <v>34</v>
      </c>
      <c r="B6" s="353" t="s">
        <v>471</v>
      </c>
      <c r="C6" s="266" t="s">
        <v>455</v>
      </c>
      <c r="D6" s="266" t="s">
        <v>456</v>
      </c>
      <c r="E6" s="266" t="s">
        <v>457</v>
      </c>
      <c r="F6" s="266" t="s">
        <v>458</v>
      </c>
      <c r="G6" s="266" t="s">
        <v>459</v>
      </c>
      <c r="H6" s="266" t="s">
        <v>460</v>
      </c>
      <c r="I6" s="266" t="s">
        <v>461</v>
      </c>
      <c r="J6" s="266" t="s">
        <v>462</v>
      </c>
      <c r="K6" s="266" t="s">
        <v>463</v>
      </c>
      <c r="L6" s="266" t="s">
        <v>464</v>
      </c>
      <c r="M6" s="266" t="s">
        <v>465</v>
      </c>
      <c r="N6" s="266" t="s">
        <v>466</v>
      </c>
    </row>
    <row r="7" spans="1:14" x14ac:dyDescent="0.25">
      <c r="A7" s="290" t="s">
        <v>35</v>
      </c>
      <c r="B7" s="311"/>
      <c r="C7" s="267"/>
      <c r="D7" s="268"/>
      <c r="E7" s="268"/>
      <c r="F7" s="268"/>
      <c r="G7" s="268"/>
      <c r="H7" s="268"/>
      <c r="I7" s="268"/>
      <c r="J7" s="268"/>
      <c r="K7" s="268"/>
      <c r="L7" s="268"/>
      <c r="M7" s="268"/>
      <c r="N7" s="268"/>
    </row>
    <row r="8" spans="1:14" x14ac:dyDescent="0.25">
      <c r="A8" s="291" t="s">
        <v>502</v>
      </c>
      <c r="B8" s="312"/>
      <c r="C8" s="267"/>
      <c r="D8" s="268"/>
      <c r="E8" s="268"/>
      <c r="F8" s="268"/>
      <c r="G8" s="268"/>
      <c r="H8" s="268"/>
      <c r="I8" s="268"/>
      <c r="J8" s="268"/>
      <c r="K8" s="268"/>
      <c r="L8" s="268"/>
      <c r="M8" s="268"/>
      <c r="N8" s="268"/>
    </row>
    <row r="9" spans="1:14" x14ac:dyDescent="0.25">
      <c r="A9" s="352" t="s">
        <v>534</v>
      </c>
      <c r="B9" s="312"/>
      <c r="C9" s="267"/>
      <c r="D9" s="268"/>
      <c r="E9" s="268"/>
      <c r="F9" s="268"/>
      <c r="G9" s="268"/>
      <c r="H9" s="268"/>
      <c r="I9" s="268"/>
      <c r="J9" s="268"/>
      <c r="K9" s="268"/>
      <c r="L9" s="268"/>
      <c r="M9" s="268"/>
      <c r="N9" s="268"/>
    </row>
    <row r="10" spans="1:14" x14ac:dyDescent="0.25">
      <c r="A10" s="292" t="s">
        <v>426</v>
      </c>
      <c r="B10" s="313"/>
      <c r="C10" s="269">
        <f>C8</f>
        <v>0</v>
      </c>
      <c r="D10" s="269">
        <f>D8</f>
        <v>0</v>
      </c>
      <c r="E10" s="269">
        <f t="shared" ref="E10:G10" si="0">E8</f>
        <v>0</v>
      </c>
      <c r="F10" s="269">
        <f t="shared" si="0"/>
        <v>0</v>
      </c>
      <c r="G10" s="269">
        <f t="shared" si="0"/>
        <v>0</v>
      </c>
      <c r="H10" s="269">
        <f t="shared" ref="H10" si="1">H8</f>
        <v>0</v>
      </c>
      <c r="I10" s="269">
        <f t="shared" ref="I10" si="2">I8</f>
        <v>0</v>
      </c>
      <c r="J10" s="269">
        <f t="shared" ref="J10" si="3">J8</f>
        <v>0</v>
      </c>
      <c r="K10" s="269">
        <f t="shared" ref="K10" si="4">K8</f>
        <v>0</v>
      </c>
      <c r="L10" s="269">
        <f t="shared" ref="L10" si="5">L8</f>
        <v>0</v>
      </c>
      <c r="M10" s="269">
        <f t="shared" ref="M10" si="6">M8</f>
        <v>0</v>
      </c>
      <c r="N10" s="269">
        <f t="shared" ref="N10" si="7">N8</f>
        <v>0</v>
      </c>
    </row>
    <row r="11" spans="1:14" x14ac:dyDescent="0.25">
      <c r="A11" s="293"/>
      <c r="B11" s="314"/>
      <c r="C11" s="269"/>
      <c r="D11" s="269"/>
      <c r="E11" s="269"/>
      <c r="F11" s="269"/>
      <c r="G11" s="269"/>
      <c r="H11" s="269"/>
      <c r="I11" s="269"/>
      <c r="J11" s="269"/>
      <c r="K11" s="269"/>
      <c r="L11" s="269"/>
      <c r="M11" s="269"/>
      <c r="N11" s="269"/>
    </row>
    <row r="12" spans="1:14" x14ac:dyDescent="0.25">
      <c r="A12" s="294" t="s">
        <v>416</v>
      </c>
      <c r="B12" s="315"/>
      <c r="C12" s="267"/>
      <c r="D12" s="267"/>
      <c r="E12" s="267"/>
      <c r="F12" s="267"/>
      <c r="G12" s="267"/>
      <c r="H12" s="267"/>
      <c r="I12" s="267"/>
      <c r="J12" s="267"/>
      <c r="K12" s="267"/>
      <c r="L12" s="267"/>
      <c r="M12" s="267"/>
      <c r="N12" s="267"/>
    </row>
    <row r="13" spans="1:14" x14ac:dyDescent="0.25">
      <c r="A13" s="291" t="s">
        <v>36</v>
      </c>
      <c r="B13" s="312"/>
      <c r="C13" s="267"/>
      <c r="D13" s="267"/>
      <c r="E13" s="267"/>
      <c r="F13" s="267"/>
      <c r="G13" s="267"/>
      <c r="H13" s="267"/>
      <c r="I13" s="267"/>
      <c r="J13" s="267"/>
      <c r="K13" s="267"/>
      <c r="L13" s="267"/>
      <c r="M13" s="267"/>
      <c r="N13" s="267"/>
    </row>
    <row r="14" spans="1:14" x14ac:dyDescent="0.25">
      <c r="A14" s="291" t="s">
        <v>37</v>
      </c>
      <c r="B14" s="312"/>
      <c r="C14" s="267"/>
      <c r="D14" s="267"/>
      <c r="E14" s="267"/>
      <c r="F14" s="267"/>
      <c r="G14" s="267"/>
      <c r="H14" s="267"/>
      <c r="I14" s="267"/>
      <c r="J14" s="267"/>
      <c r="K14" s="267"/>
      <c r="L14" s="267"/>
      <c r="M14" s="267"/>
      <c r="N14" s="267"/>
    </row>
    <row r="15" spans="1:14" x14ac:dyDescent="0.25">
      <c r="A15" s="291" t="s">
        <v>38</v>
      </c>
      <c r="B15" s="312"/>
      <c r="C15" s="267"/>
      <c r="D15" s="267"/>
      <c r="E15" s="267"/>
      <c r="F15" s="267"/>
      <c r="G15" s="267"/>
      <c r="H15" s="267"/>
      <c r="I15" s="267"/>
      <c r="J15" s="267"/>
      <c r="K15" s="267"/>
      <c r="L15" s="267"/>
      <c r="M15" s="267"/>
      <c r="N15" s="267"/>
    </row>
    <row r="16" spans="1:14" x14ac:dyDescent="0.25">
      <c r="A16" s="291" t="s">
        <v>387</v>
      </c>
      <c r="B16" s="312"/>
      <c r="C16" s="267"/>
      <c r="D16" s="267"/>
      <c r="E16" s="267"/>
      <c r="F16" s="267"/>
      <c r="G16" s="267"/>
      <c r="H16" s="267"/>
      <c r="I16" s="267"/>
      <c r="J16" s="267"/>
      <c r="K16" s="267"/>
      <c r="L16" s="267"/>
      <c r="M16" s="267"/>
      <c r="N16" s="267"/>
    </row>
    <row r="17" spans="1:14" x14ac:dyDescent="0.25">
      <c r="A17" s="291" t="s">
        <v>18</v>
      </c>
      <c r="B17" s="312"/>
      <c r="C17" s="267"/>
      <c r="D17" s="267"/>
      <c r="E17" s="267"/>
      <c r="F17" s="267"/>
      <c r="G17" s="267"/>
      <c r="H17" s="267"/>
      <c r="I17" s="267"/>
      <c r="J17" s="267"/>
      <c r="K17" s="267"/>
      <c r="L17" s="267"/>
      <c r="M17" s="267"/>
      <c r="N17" s="267"/>
    </row>
    <row r="18" spans="1:14" x14ac:dyDescent="0.25">
      <c r="A18" s="292" t="s">
        <v>293</v>
      </c>
      <c r="B18" s="313"/>
      <c r="C18" s="269">
        <f>SUM(C13:C17)</f>
        <v>0</v>
      </c>
      <c r="D18" s="269">
        <f>SUM(D13:D17)</f>
        <v>0</v>
      </c>
      <c r="E18" s="269">
        <f t="shared" ref="E18:G18" si="8">SUM(E13:E17)</f>
        <v>0</v>
      </c>
      <c r="F18" s="269">
        <f t="shared" si="8"/>
        <v>0</v>
      </c>
      <c r="G18" s="269">
        <f t="shared" si="8"/>
        <v>0</v>
      </c>
      <c r="H18" s="269">
        <f t="shared" ref="H18" si="9">SUM(H13:H17)</f>
        <v>0</v>
      </c>
      <c r="I18" s="269">
        <f t="shared" ref="I18" si="10">SUM(I13:I17)</f>
        <v>0</v>
      </c>
      <c r="J18" s="269">
        <f t="shared" ref="J18" si="11">SUM(J13:J17)</f>
        <v>0</v>
      </c>
      <c r="K18" s="269">
        <f t="shared" ref="K18" si="12">SUM(K13:K17)</f>
        <v>0</v>
      </c>
      <c r="L18" s="269">
        <f t="shared" ref="L18" si="13">SUM(L13:L17)</f>
        <v>0</v>
      </c>
      <c r="M18" s="269">
        <f t="shared" ref="M18" si="14">SUM(M13:M17)</f>
        <v>0</v>
      </c>
      <c r="N18" s="269">
        <f t="shared" ref="N18" si="15">SUM(N13:N17)</f>
        <v>0</v>
      </c>
    </row>
    <row r="19" spans="1:14" x14ac:dyDescent="0.25">
      <c r="A19" s="293"/>
      <c r="B19" s="314"/>
      <c r="C19" s="270"/>
      <c r="D19" s="270"/>
      <c r="E19" s="270"/>
      <c r="F19" s="270"/>
      <c r="G19" s="270"/>
      <c r="H19" s="270"/>
      <c r="I19" s="270"/>
      <c r="J19" s="270"/>
      <c r="K19" s="270"/>
      <c r="L19" s="270"/>
      <c r="M19" s="270"/>
      <c r="N19" s="270"/>
    </row>
    <row r="20" spans="1:14" x14ac:dyDescent="0.25">
      <c r="A20" s="294" t="s">
        <v>417</v>
      </c>
      <c r="B20" s="315"/>
      <c r="C20" s="270"/>
      <c r="D20" s="270"/>
      <c r="E20" s="270"/>
      <c r="F20" s="270"/>
      <c r="G20" s="270"/>
      <c r="H20" s="270"/>
      <c r="I20" s="270"/>
      <c r="J20" s="270"/>
      <c r="K20" s="270"/>
      <c r="L20" s="270"/>
      <c r="M20" s="270"/>
      <c r="N20" s="270"/>
    </row>
    <row r="21" spans="1:14" x14ac:dyDescent="0.25">
      <c r="A21" s="295" t="s">
        <v>376</v>
      </c>
      <c r="B21" s="316"/>
      <c r="C21" s="270"/>
      <c r="D21" s="270"/>
      <c r="E21" s="270"/>
      <c r="F21" s="270"/>
      <c r="G21" s="270"/>
      <c r="H21" s="270"/>
      <c r="I21" s="270"/>
      <c r="J21" s="270"/>
      <c r="K21" s="270"/>
      <c r="L21" s="270"/>
      <c r="M21" s="270"/>
      <c r="N21" s="270"/>
    </row>
    <row r="22" spans="1:14" x14ac:dyDescent="0.25">
      <c r="A22" s="295" t="s">
        <v>377</v>
      </c>
      <c r="B22" s="316"/>
      <c r="C22" s="270"/>
      <c r="D22" s="270"/>
      <c r="E22" s="270"/>
      <c r="F22" s="270"/>
      <c r="G22" s="270"/>
      <c r="H22" s="270"/>
      <c r="I22" s="270"/>
      <c r="J22" s="270"/>
      <c r="K22" s="270"/>
      <c r="L22" s="270"/>
      <c r="M22" s="270"/>
      <c r="N22" s="270"/>
    </row>
    <row r="23" spans="1:14" x14ac:dyDescent="0.25">
      <c r="A23" s="295" t="s">
        <v>375</v>
      </c>
      <c r="B23" s="316"/>
      <c r="C23" s="270"/>
      <c r="D23" s="270"/>
      <c r="E23" s="270"/>
      <c r="F23" s="270"/>
      <c r="G23" s="270"/>
      <c r="H23" s="270"/>
      <c r="I23" s="270"/>
      <c r="J23" s="270"/>
      <c r="K23" s="270"/>
      <c r="L23" s="270"/>
      <c r="M23" s="270"/>
      <c r="N23" s="270"/>
    </row>
    <row r="24" spans="1:14" x14ac:dyDescent="0.25">
      <c r="A24" s="291" t="s">
        <v>374</v>
      </c>
      <c r="B24" s="312"/>
      <c r="C24" s="267"/>
      <c r="D24" s="267"/>
      <c r="E24" s="267"/>
      <c r="F24" s="267"/>
      <c r="G24" s="267"/>
      <c r="H24" s="267"/>
      <c r="I24" s="267"/>
      <c r="J24" s="267"/>
      <c r="K24" s="267"/>
      <c r="L24" s="267"/>
      <c r="M24" s="267"/>
      <c r="N24" s="267"/>
    </row>
    <row r="25" spans="1:14" x14ac:dyDescent="0.25">
      <c r="A25" s="292" t="s">
        <v>294</v>
      </c>
      <c r="B25" s="313"/>
      <c r="C25" s="269">
        <f>SUM(C21:C24)</f>
        <v>0</v>
      </c>
      <c r="D25" s="269">
        <f>SUM(D21:D24)</f>
        <v>0</v>
      </c>
      <c r="E25" s="269">
        <f t="shared" ref="E25:G25" si="16">SUM(E21:E24)</f>
        <v>0</v>
      </c>
      <c r="F25" s="269">
        <f t="shared" si="16"/>
        <v>0</v>
      </c>
      <c r="G25" s="269">
        <f t="shared" si="16"/>
        <v>0</v>
      </c>
      <c r="H25" s="269">
        <f t="shared" ref="H25" si="17">SUM(H21:H24)</f>
        <v>0</v>
      </c>
      <c r="I25" s="269">
        <f t="shared" ref="I25" si="18">SUM(I21:I24)</f>
        <v>0</v>
      </c>
      <c r="J25" s="269">
        <f t="shared" ref="J25" si="19">SUM(J21:J24)</f>
        <v>0</v>
      </c>
      <c r="K25" s="269">
        <f t="shared" ref="K25" si="20">SUM(K21:K24)</f>
        <v>0</v>
      </c>
      <c r="L25" s="269">
        <f t="shared" ref="L25" si="21">SUM(L21:L24)</f>
        <v>0</v>
      </c>
      <c r="M25" s="269">
        <f t="shared" ref="M25" si="22">SUM(M21:M24)</f>
        <v>0</v>
      </c>
      <c r="N25" s="269">
        <f t="shared" ref="N25" si="23">SUM(N21:N24)</f>
        <v>0</v>
      </c>
    </row>
    <row r="26" spans="1:14" x14ac:dyDescent="0.25">
      <c r="A26" s="293"/>
      <c r="B26" s="314"/>
      <c r="C26" s="267"/>
      <c r="D26" s="267"/>
      <c r="E26" s="267"/>
      <c r="F26" s="267"/>
      <c r="G26" s="267"/>
      <c r="H26" s="267"/>
      <c r="I26" s="267"/>
      <c r="J26" s="267"/>
      <c r="K26" s="267"/>
      <c r="L26" s="267"/>
      <c r="M26" s="267"/>
      <c r="N26" s="267"/>
    </row>
    <row r="27" spans="1:14" x14ac:dyDescent="0.25">
      <c r="A27" s="290" t="s">
        <v>39</v>
      </c>
      <c r="B27" s="311"/>
      <c r="C27" s="271"/>
      <c r="D27" s="271"/>
      <c r="E27" s="271"/>
      <c r="F27" s="271"/>
      <c r="G27" s="271"/>
      <c r="H27" s="271"/>
      <c r="I27" s="271"/>
      <c r="J27" s="271"/>
      <c r="K27" s="271"/>
      <c r="L27" s="271"/>
      <c r="M27" s="271"/>
      <c r="N27" s="271"/>
    </row>
    <row r="28" spans="1:14" x14ac:dyDescent="0.25">
      <c r="A28" s="291" t="s">
        <v>40</v>
      </c>
      <c r="B28" s="312"/>
      <c r="C28" s="267"/>
      <c r="D28" s="267"/>
      <c r="E28" s="267"/>
      <c r="F28" s="267"/>
      <c r="G28" s="267"/>
      <c r="H28" s="267"/>
      <c r="I28" s="267"/>
      <c r="J28" s="267"/>
      <c r="K28" s="267"/>
      <c r="L28" s="267"/>
      <c r="M28" s="267"/>
      <c r="N28" s="267"/>
    </row>
    <row r="29" spans="1:14" x14ac:dyDescent="0.25">
      <c r="A29" s="291" t="s">
        <v>41</v>
      </c>
      <c r="B29" s="312"/>
      <c r="C29" s="267"/>
      <c r="D29" s="267"/>
      <c r="E29" s="267"/>
      <c r="F29" s="267"/>
      <c r="G29" s="267"/>
      <c r="H29" s="267"/>
      <c r="I29" s="267"/>
      <c r="J29" s="267"/>
      <c r="K29" s="267"/>
      <c r="L29" s="267"/>
      <c r="M29" s="267"/>
      <c r="N29" s="267"/>
    </row>
    <row r="30" spans="1:14" x14ac:dyDescent="0.25">
      <c r="A30" s="291" t="s">
        <v>42</v>
      </c>
      <c r="B30" s="312"/>
      <c r="C30" s="267"/>
      <c r="D30" s="267"/>
      <c r="E30" s="267"/>
      <c r="F30" s="267"/>
      <c r="G30" s="267"/>
      <c r="H30" s="267"/>
      <c r="I30" s="267"/>
      <c r="J30" s="267"/>
      <c r="K30" s="267"/>
      <c r="L30" s="267"/>
      <c r="M30" s="267"/>
      <c r="N30" s="267"/>
    </row>
    <row r="31" spans="1:14" x14ac:dyDescent="0.25">
      <c r="A31" s="291" t="s">
        <v>43</v>
      </c>
      <c r="B31" s="312"/>
      <c r="C31" s="267"/>
      <c r="D31" s="267"/>
      <c r="E31" s="267"/>
      <c r="F31" s="267"/>
      <c r="G31" s="267"/>
      <c r="H31" s="267"/>
      <c r="I31" s="267"/>
      <c r="J31" s="267"/>
      <c r="K31" s="267"/>
      <c r="L31" s="267"/>
      <c r="M31" s="267"/>
      <c r="N31" s="267"/>
    </row>
    <row r="32" spans="1:14" x14ac:dyDescent="0.25">
      <c r="A32" s="291" t="s">
        <v>44</v>
      </c>
      <c r="B32" s="312"/>
      <c r="C32" s="267"/>
      <c r="D32" s="267"/>
      <c r="E32" s="267"/>
      <c r="F32" s="267"/>
      <c r="G32" s="267"/>
      <c r="H32" s="267"/>
      <c r="I32" s="267"/>
      <c r="J32" s="267"/>
      <c r="K32" s="267"/>
      <c r="L32" s="267"/>
      <c r="M32" s="267"/>
      <c r="N32" s="267"/>
    </row>
    <row r="33" spans="1:14" x14ac:dyDescent="0.25">
      <c r="A33" s="291" t="s">
        <v>424</v>
      </c>
      <c r="B33" s="312"/>
      <c r="C33" s="267"/>
      <c r="D33" s="267"/>
      <c r="E33" s="267"/>
      <c r="F33" s="267"/>
      <c r="G33" s="267"/>
      <c r="H33" s="267"/>
      <c r="I33" s="267"/>
      <c r="J33" s="267"/>
      <c r="K33" s="267"/>
      <c r="L33" s="267"/>
      <c r="M33" s="267"/>
      <c r="N33" s="267"/>
    </row>
    <row r="34" spans="1:14" x14ac:dyDescent="0.25">
      <c r="A34" s="291" t="s">
        <v>18</v>
      </c>
      <c r="B34" s="312"/>
      <c r="C34" s="267"/>
      <c r="D34" s="267"/>
      <c r="E34" s="267"/>
      <c r="F34" s="267"/>
      <c r="G34" s="267"/>
      <c r="H34" s="267"/>
      <c r="I34" s="267"/>
      <c r="J34" s="267"/>
      <c r="K34" s="267"/>
      <c r="L34" s="267"/>
      <c r="M34" s="267"/>
      <c r="N34" s="267"/>
    </row>
    <row r="35" spans="1:14" x14ac:dyDescent="0.25">
      <c r="A35" s="291"/>
      <c r="B35" s="312"/>
      <c r="C35" s="267"/>
      <c r="D35" s="267"/>
      <c r="E35" s="267"/>
      <c r="F35" s="267"/>
      <c r="G35" s="267"/>
      <c r="H35" s="267"/>
      <c r="I35" s="267"/>
      <c r="J35" s="267"/>
      <c r="K35" s="267"/>
      <c r="L35" s="267"/>
      <c r="M35" s="267"/>
      <c r="N35" s="267"/>
    </row>
    <row r="36" spans="1:14" x14ac:dyDescent="0.25">
      <c r="A36" s="292" t="s">
        <v>295</v>
      </c>
      <c r="B36" s="313"/>
      <c r="C36" s="269">
        <f>SUM(C28:C34)</f>
        <v>0</v>
      </c>
      <c r="D36" s="269">
        <f>SUM(D28:D34)</f>
        <v>0</v>
      </c>
      <c r="E36" s="269">
        <f t="shared" ref="E36:G36" si="24">SUM(E28:E34)</f>
        <v>0</v>
      </c>
      <c r="F36" s="269">
        <f t="shared" si="24"/>
        <v>0</v>
      </c>
      <c r="G36" s="269">
        <f t="shared" si="24"/>
        <v>0</v>
      </c>
      <c r="H36" s="269">
        <f t="shared" ref="H36:N36" si="25">SUM(H28:H34)</f>
        <v>0</v>
      </c>
      <c r="I36" s="269">
        <f t="shared" si="25"/>
        <v>0</v>
      </c>
      <c r="J36" s="269">
        <f t="shared" si="25"/>
        <v>0</v>
      </c>
      <c r="K36" s="269">
        <f t="shared" si="25"/>
        <v>0</v>
      </c>
      <c r="L36" s="269">
        <f t="shared" si="25"/>
        <v>0</v>
      </c>
      <c r="M36" s="269">
        <f t="shared" si="25"/>
        <v>0</v>
      </c>
      <c r="N36" s="269">
        <f t="shared" si="25"/>
        <v>0</v>
      </c>
    </row>
    <row r="37" spans="1:14" x14ac:dyDescent="0.25">
      <c r="A37" s="293"/>
      <c r="B37" s="314"/>
      <c r="C37" s="267"/>
      <c r="D37" s="267"/>
      <c r="E37" s="267"/>
      <c r="F37" s="267"/>
      <c r="G37" s="267"/>
      <c r="H37" s="267"/>
      <c r="I37" s="267"/>
      <c r="J37" s="267"/>
      <c r="K37" s="267"/>
      <c r="L37" s="267"/>
      <c r="M37" s="267"/>
      <c r="N37" s="267"/>
    </row>
    <row r="38" spans="1:14" x14ac:dyDescent="0.25">
      <c r="A38" s="290" t="s">
        <v>45</v>
      </c>
      <c r="B38" s="311"/>
      <c r="C38" s="267"/>
      <c r="D38" s="267"/>
      <c r="E38" s="267"/>
      <c r="F38" s="267"/>
      <c r="G38" s="267"/>
      <c r="H38" s="267"/>
      <c r="I38" s="267"/>
      <c r="J38" s="267"/>
      <c r="K38" s="267"/>
      <c r="L38" s="267"/>
      <c r="M38" s="267"/>
      <c r="N38" s="267"/>
    </row>
    <row r="39" spans="1:14" x14ac:dyDescent="0.25">
      <c r="A39" s="291" t="s">
        <v>46</v>
      </c>
      <c r="B39" s="312"/>
      <c r="C39" s="267"/>
      <c r="D39" s="267"/>
      <c r="E39" s="267"/>
      <c r="F39" s="267"/>
      <c r="G39" s="267"/>
      <c r="H39" s="267"/>
      <c r="I39" s="267"/>
      <c r="J39" s="267"/>
      <c r="K39" s="267"/>
      <c r="L39" s="267"/>
      <c r="M39" s="267"/>
      <c r="N39" s="267"/>
    </row>
    <row r="40" spans="1:14" x14ac:dyDescent="0.25">
      <c r="A40" s="291" t="s">
        <v>47</v>
      </c>
      <c r="B40" s="312"/>
      <c r="C40" s="267"/>
      <c r="D40" s="267"/>
      <c r="E40" s="267"/>
      <c r="F40" s="267"/>
      <c r="G40" s="267"/>
      <c r="H40" s="267"/>
      <c r="I40" s="267"/>
      <c r="J40" s="267"/>
      <c r="K40" s="267"/>
      <c r="L40" s="267"/>
      <c r="M40" s="267"/>
      <c r="N40" s="267"/>
    </row>
    <row r="41" spans="1:14" x14ac:dyDescent="0.25">
      <c r="A41" s="354" t="s">
        <v>48</v>
      </c>
      <c r="B41" s="317"/>
      <c r="C41" s="267"/>
      <c r="D41" s="267"/>
      <c r="E41" s="267"/>
      <c r="F41" s="267"/>
      <c r="G41" s="267"/>
      <c r="H41" s="267"/>
      <c r="I41" s="267"/>
      <c r="J41" s="267"/>
      <c r="K41" s="267"/>
      <c r="L41" s="267"/>
      <c r="M41" s="267"/>
      <c r="N41" s="267"/>
    </row>
    <row r="42" spans="1:14" x14ac:dyDescent="0.25">
      <c r="A42" s="291" t="s">
        <v>49</v>
      </c>
      <c r="B42" s="312"/>
      <c r="C42" s="267"/>
      <c r="D42" s="267"/>
      <c r="E42" s="267"/>
      <c r="F42" s="267"/>
      <c r="G42" s="267"/>
      <c r="H42" s="267"/>
      <c r="I42" s="267"/>
      <c r="J42" s="267"/>
      <c r="K42" s="267"/>
      <c r="L42" s="267"/>
      <c r="M42" s="267"/>
      <c r="N42" s="267"/>
    </row>
    <row r="43" spans="1:14" x14ac:dyDescent="0.25">
      <c r="A43" s="291" t="s">
        <v>429</v>
      </c>
      <c r="B43" s="312"/>
      <c r="C43" s="267"/>
      <c r="D43" s="267"/>
      <c r="E43" s="267"/>
      <c r="F43" s="267"/>
      <c r="G43" s="267"/>
      <c r="H43" s="267"/>
      <c r="I43" s="267"/>
      <c r="J43" s="267"/>
      <c r="K43" s="267"/>
      <c r="L43" s="267"/>
      <c r="M43" s="267"/>
      <c r="N43" s="267"/>
    </row>
    <row r="44" spans="1:14" x14ac:dyDescent="0.25">
      <c r="A44" s="291" t="s">
        <v>18</v>
      </c>
      <c r="B44" s="312"/>
      <c r="C44" s="267"/>
      <c r="D44" s="267"/>
      <c r="E44" s="267"/>
      <c r="F44" s="267"/>
      <c r="G44" s="267"/>
      <c r="H44" s="267"/>
      <c r="I44" s="267"/>
      <c r="J44" s="267"/>
      <c r="K44" s="267"/>
      <c r="L44" s="267"/>
      <c r="M44" s="267"/>
      <c r="N44" s="267"/>
    </row>
    <row r="45" spans="1:14" x14ac:dyDescent="0.25">
      <c r="A45" s="352" t="s">
        <v>533</v>
      </c>
      <c r="B45" s="312"/>
      <c r="C45" s="267"/>
      <c r="D45" s="267"/>
      <c r="E45" s="267"/>
      <c r="F45" s="267"/>
      <c r="G45" s="267"/>
      <c r="H45" s="267"/>
      <c r="I45" s="267"/>
      <c r="J45" s="267"/>
      <c r="K45" s="267"/>
      <c r="L45" s="267"/>
      <c r="M45" s="267"/>
      <c r="N45" s="267"/>
    </row>
    <row r="46" spans="1:14" x14ac:dyDescent="0.25">
      <c r="A46" s="292" t="s">
        <v>296</v>
      </c>
      <c r="B46" s="313"/>
      <c r="C46" s="269">
        <f>SUM(C39:C44)</f>
        <v>0</v>
      </c>
      <c r="D46" s="269">
        <f>SUM(D39:D44)</f>
        <v>0</v>
      </c>
      <c r="E46" s="269">
        <f t="shared" ref="E46:G46" si="26">SUM(E39:E44)</f>
        <v>0</v>
      </c>
      <c r="F46" s="269">
        <f t="shared" si="26"/>
        <v>0</v>
      </c>
      <c r="G46" s="269">
        <f t="shared" si="26"/>
        <v>0</v>
      </c>
      <c r="H46" s="269">
        <f t="shared" ref="H46:N46" si="27">SUM(H39:H44)</f>
        <v>0</v>
      </c>
      <c r="I46" s="269">
        <f t="shared" si="27"/>
        <v>0</v>
      </c>
      <c r="J46" s="269">
        <f t="shared" si="27"/>
        <v>0</v>
      </c>
      <c r="K46" s="269">
        <f t="shared" si="27"/>
        <v>0</v>
      </c>
      <c r="L46" s="269">
        <f t="shared" si="27"/>
        <v>0</v>
      </c>
      <c r="M46" s="269">
        <f t="shared" si="27"/>
        <v>0</v>
      </c>
      <c r="N46" s="269">
        <f t="shared" si="27"/>
        <v>0</v>
      </c>
    </row>
    <row r="47" spans="1:14" x14ac:dyDescent="0.25">
      <c r="A47" s="293"/>
      <c r="B47" s="314"/>
      <c r="C47" s="267"/>
      <c r="D47" s="267"/>
      <c r="E47" s="267"/>
      <c r="F47" s="267"/>
      <c r="G47" s="267"/>
      <c r="H47" s="267"/>
      <c r="I47" s="267"/>
      <c r="J47" s="267"/>
      <c r="K47" s="267"/>
      <c r="L47" s="267"/>
      <c r="M47" s="267"/>
      <c r="N47" s="267"/>
    </row>
    <row r="48" spans="1:14" x14ac:dyDescent="0.25">
      <c r="A48" s="296" t="s">
        <v>50</v>
      </c>
      <c r="B48" s="318"/>
      <c r="C48" s="271"/>
      <c r="D48" s="271"/>
      <c r="E48" s="271"/>
      <c r="F48" s="271"/>
      <c r="G48" s="271"/>
      <c r="H48" s="271"/>
      <c r="I48" s="271"/>
      <c r="J48" s="271"/>
      <c r="K48" s="271"/>
      <c r="L48" s="271"/>
      <c r="M48" s="271"/>
      <c r="N48" s="271"/>
    </row>
    <row r="49" spans="1:14" x14ac:dyDescent="0.25">
      <c r="A49" s="291" t="s">
        <v>51</v>
      </c>
      <c r="B49" s="312"/>
      <c r="C49" s="267"/>
      <c r="D49" s="267"/>
      <c r="E49" s="267"/>
      <c r="F49" s="267"/>
      <c r="G49" s="267"/>
      <c r="H49" s="267"/>
      <c r="I49" s="267"/>
      <c r="J49" s="267"/>
      <c r="K49" s="267"/>
      <c r="L49" s="267"/>
      <c r="M49" s="267"/>
      <c r="N49" s="267"/>
    </row>
    <row r="50" spans="1:14" x14ac:dyDescent="0.25">
      <c r="A50" s="291" t="s">
        <v>52</v>
      </c>
      <c r="B50" s="312"/>
      <c r="C50" s="267"/>
      <c r="D50" s="267"/>
      <c r="E50" s="267"/>
      <c r="F50" s="267"/>
      <c r="G50" s="267"/>
      <c r="H50" s="267"/>
      <c r="I50" s="267"/>
      <c r="J50" s="267"/>
      <c r="K50" s="267"/>
      <c r="L50" s="267"/>
      <c r="M50" s="267"/>
      <c r="N50" s="267"/>
    </row>
    <row r="51" spans="1:14" x14ac:dyDescent="0.25">
      <c r="A51" s="291" t="s">
        <v>53</v>
      </c>
      <c r="B51" s="312"/>
      <c r="C51" s="267"/>
      <c r="D51" s="267"/>
      <c r="E51" s="267"/>
      <c r="F51" s="267"/>
      <c r="G51" s="267"/>
      <c r="H51" s="267"/>
      <c r="I51" s="267"/>
      <c r="J51" s="267"/>
      <c r="K51" s="267"/>
      <c r="L51" s="267"/>
      <c r="M51" s="267"/>
      <c r="N51" s="267"/>
    </row>
    <row r="52" spans="1:14" x14ac:dyDescent="0.25">
      <c r="A52" s="291" t="s">
        <v>54</v>
      </c>
      <c r="B52" s="312"/>
      <c r="C52" s="267"/>
      <c r="D52" s="267"/>
      <c r="E52" s="267"/>
      <c r="F52" s="267"/>
      <c r="G52" s="267"/>
      <c r="H52" s="267"/>
      <c r="I52" s="267"/>
      <c r="J52" s="267"/>
      <c r="K52" s="267"/>
      <c r="L52" s="267"/>
      <c r="M52" s="267"/>
      <c r="N52" s="267"/>
    </row>
    <row r="53" spans="1:14" x14ac:dyDescent="0.25">
      <c r="A53" s="291" t="s">
        <v>55</v>
      </c>
      <c r="B53" s="312"/>
      <c r="C53" s="267"/>
      <c r="D53" s="267"/>
      <c r="E53" s="267"/>
      <c r="F53" s="267"/>
      <c r="G53" s="267"/>
      <c r="H53" s="267"/>
      <c r="I53" s="267"/>
      <c r="J53" s="267"/>
      <c r="K53" s="267"/>
      <c r="L53" s="267"/>
      <c r="M53" s="267"/>
      <c r="N53" s="267"/>
    </row>
    <row r="54" spans="1:14" x14ac:dyDescent="0.25">
      <c r="A54" s="291" t="s">
        <v>18</v>
      </c>
      <c r="B54" s="312"/>
      <c r="C54" s="271"/>
      <c r="D54" s="271"/>
      <c r="E54" s="271"/>
      <c r="F54" s="271"/>
      <c r="G54" s="271"/>
      <c r="H54" s="271"/>
      <c r="I54" s="271"/>
      <c r="J54" s="271"/>
      <c r="K54" s="271"/>
      <c r="L54" s="271"/>
      <c r="M54" s="271"/>
      <c r="N54" s="271"/>
    </row>
    <row r="55" spans="1:14" x14ac:dyDescent="0.25">
      <c r="A55" s="291"/>
      <c r="B55" s="312"/>
      <c r="C55" s="271"/>
      <c r="D55" s="271"/>
      <c r="E55" s="271"/>
      <c r="F55" s="271"/>
      <c r="G55" s="271"/>
      <c r="H55" s="271"/>
      <c r="I55" s="271"/>
      <c r="J55" s="271"/>
      <c r="K55" s="271"/>
      <c r="L55" s="271"/>
      <c r="M55" s="271"/>
      <c r="N55" s="271"/>
    </row>
    <row r="56" spans="1:14" x14ac:dyDescent="0.25">
      <c r="A56" s="292" t="s">
        <v>297</v>
      </c>
      <c r="B56" s="313"/>
      <c r="C56" s="272">
        <f>SUM(C49:C54)</f>
        <v>0</v>
      </c>
      <c r="D56" s="272">
        <f>SUM(D49:D54)</f>
        <v>0</v>
      </c>
      <c r="E56" s="272">
        <f t="shared" ref="E56:G56" si="28">SUM(E49:E54)</f>
        <v>0</v>
      </c>
      <c r="F56" s="272">
        <f t="shared" si="28"/>
        <v>0</v>
      </c>
      <c r="G56" s="272">
        <f t="shared" si="28"/>
        <v>0</v>
      </c>
      <c r="H56" s="272">
        <f t="shared" ref="H56:N56" si="29">SUM(H49:H54)</f>
        <v>0</v>
      </c>
      <c r="I56" s="272">
        <f t="shared" si="29"/>
        <v>0</v>
      </c>
      <c r="J56" s="272">
        <f t="shared" si="29"/>
        <v>0</v>
      </c>
      <c r="K56" s="272">
        <f t="shared" si="29"/>
        <v>0</v>
      </c>
      <c r="L56" s="272">
        <f t="shared" si="29"/>
        <v>0</v>
      </c>
      <c r="M56" s="272">
        <f t="shared" si="29"/>
        <v>0</v>
      </c>
      <c r="N56" s="272">
        <f t="shared" si="29"/>
        <v>0</v>
      </c>
    </row>
    <row r="57" spans="1:14" x14ac:dyDescent="0.25">
      <c r="A57" s="293"/>
      <c r="B57" s="314"/>
      <c r="C57" s="273"/>
      <c r="D57" s="273"/>
      <c r="E57" s="273"/>
      <c r="F57" s="273"/>
      <c r="G57" s="273"/>
      <c r="H57" s="273"/>
      <c r="I57" s="273"/>
      <c r="J57" s="273"/>
      <c r="K57" s="273"/>
      <c r="L57" s="273"/>
      <c r="M57" s="273"/>
      <c r="N57" s="273"/>
    </row>
    <row r="58" spans="1:14" x14ac:dyDescent="0.25">
      <c r="A58" s="290" t="s">
        <v>56</v>
      </c>
      <c r="B58" s="311"/>
      <c r="C58" s="271"/>
      <c r="D58" s="271"/>
      <c r="E58" s="271"/>
      <c r="F58" s="271"/>
      <c r="G58" s="271"/>
      <c r="H58" s="271"/>
      <c r="I58" s="271"/>
      <c r="J58" s="271"/>
      <c r="K58" s="271"/>
      <c r="L58" s="271"/>
      <c r="M58" s="271"/>
      <c r="N58" s="271"/>
    </row>
    <row r="59" spans="1:14" x14ac:dyDescent="0.25">
      <c r="A59" s="291" t="s">
        <v>57</v>
      </c>
      <c r="B59" s="312"/>
      <c r="C59" s="267"/>
      <c r="D59" s="267"/>
      <c r="E59" s="267"/>
      <c r="F59" s="267"/>
      <c r="G59" s="267"/>
      <c r="H59" s="267"/>
      <c r="I59" s="267"/>
      <c r="J59" s="267"/>
      <c r="K59" s="267"/>
      <c r="L59" s="267"/>
      <c r="M59" s="267"/>
      <c r="N59" s="267"/>
    </row>
    <row r="60" spans="1:14" x14ac:dyDescent="0.25">
      <c r="A60" s="291" t="s">
        <v>58</v>
      </c>
      <c r="B60" s="312"/>
      <c r="C60" s="267"/>
      <c r="D60" s="267"/>
      <c r="E60" s="267"/>
      <c r="F60" s="267"/>
      <c r="G60" s="267"/>
      <c r="H60" s="267"/>
      <c r="I60" s="267"/>
      <c r="J60" s="267"/>
      <c r="K60" s="267"/>
      <c r="L60" s="267"/>
      <c r="M60" s="267"/>
      <c r="N60" s="267"/>
    </row>
    <row r="61" spans="1:14" x14ac:dyDescent="0.25">
      <c r="A61" s="291" t="s">
        <v>59</v>
      </c>
      <c r="B61" s="312"/>
      <c r="C61" s="267"/>
      <c r="D61" s="267"/>
      <c r="E61" s="267"/>
      <c r="F61" s="267"/>
      <c r="G61" s="267"/>
      <c r="H61" s="267"/>
      <c r="I61" s="267"/>
      <c r="J61" s="267"/>
      <c r="K61" s="267"/>
      <c r="L61" s="267"/>
      <c r="M61" s="267"/>
      <c r="N61" s="267"/>
    </row>
    <row r="62" spans="1:14" x14ac:dyDescent="0.25">
      <c r="A62" s="291" t="s">
        <v>60</v>
      </c>
      <c r="B62" s="312"/>
      <c r="C62" s="267"/>
      <c r="D62" s="267"/>
      <c r="E62" s="267"/>
      <c r="F62" s="267"/>
      <c r="G62" s="267"/>
      <c r="H62" s="267"/>
      <c r="I62" s="267"/>
      <c r="J62" s="267"/>
      <c r="K62" s="267"/>
      <c r="L62" s="267"/>
      <c r="M62" s="267"/>
      <c r="N62" s="267"/>
    </row>
    <row r="63" spans="1:14" x14ac:dyDescent="0.25">
      <c r="A63" s="291" t="s">
        <v>61</v>
      </c>
      <c r="B63" s="312"/>
      <c r="C63" s="267"/>
      <c r="D63" s="267"/>
      <c r="E63" s="267"/>
      <c r="F63" s="267"/>
      <c r="G63" s="267"/>
      <c r="H63" s="267"/>
      <c r="I63" s="267"/>
      <c r="J63" s="267"/>
      <c r="K63" s="267"/>
      <c r="L63" s="267"/>
      <c r="M63" s="267"/>
      <c r="N63" s="267"/>
    </row>
    <row r="64" spans="1:14" x14ac:dyDescent="0.25">
      <c r="A64" s="291" t="s">
        <v>62</v>
      </c>
      <c r="B64" s="312"/>
      <c r="C64" s="267"/>
      <c r="D64" s="267"/>
      <c r="E64" s="267"/>
      <c r="F64" s="267"/>
      <c r="G64" s="267"/>
      <c r="H64" s="267"/>
      <c r="I64" s="267"/>
      <c r="J64" s="267"/>
      <c r="K64" s="267"/>
      <c r="L64" s="267"/>
      <c r="M64" s="267"/>
      <c r="N64" s="267"/>
    </row>
    <row r="65" spans="1:14" x14ac:dyDescent="0.25">
      <c r="A65" s="354" t="s">
        <v>63</v>
      </c>
      <c r="B65" s="354"/>
      <c r="C65" s="267"/>
      <c r="D65" s="267"/>
      <c r="E65" s="267"/>
      <c r="F65" s="267"/>
      <c r="G65" s="267"/>
      <c r="H65" s="267"/>
      <c r="I65" s="267"/>
      <c r="J65" s="267"/>
      <c r="K65" s="267"/>
      <c r="L65" s="267"/>
      <c r="M65" s="267"/>
      <c r="N65" s="267"/>
    </row>
    <row r="66" spans="1:14" x14ac:dyDescent="0.25">
      <c r="A66" s="354"/>
      <c r="B66" s="354"/>
      <c r="C66" s="267"/>
      <c r="D66" s="267"/>
      <c r="E66" s="267"/>
      <c r="F66" s="267"/>
      <c r="G66" s="267"/>
      <c r="H66" s="267"/>
      <c r="I66" s="267"/>
      <c r="J66" s="267"/>
      <c r="K66" s="267"/>
      <c r="L66" s="267"/>
      <c r="M66" s="267"/>
      <c r="N66" s="267"/>
    </row>
    <row r="67" spans="1:14" x14ac:dyDescent="0.25">
      <c r="A67" s="355" t="s">
        <v>298</v>
      </c>
      <c r="B67" s="355"/>
      <c r="C67" s="269">
        <f>SUM(C59:C65)</f>
        <v>0</v>
      </c>
      <c r="D67" s="269">
        <f>SUM(D59:D65)</f>
        <v>0</v>
      </c>
      <c r="E67" s="269">
        <f t="shared" ref="E67:G67" si="30">SUM(E59:E65)</f>
        <v>0</v>
      </c>
      <c r="F67" s="269">
        <f t="shared" si="30"/>
        <v>0</v>
      </c>
      <c r="G67" s="269">
        <f t="shared" si="30"/>
        <v>0</v>
      </c>
      <c r="H67" s="269">
        <f t="shared" ref="H67:N67" si="31">SUM(H59:H65)</f>
        <v>0</v>
      </c>
      <c r="I67" s="269">
        <f t="shared" si="31"/>
        <v>0</v>
      </c>
      <c r="J67" s="269">
        <f t="shared" si="31"/>
        <v>0</v>
      </c>
      <c r="K67" s="269">
        <f t="shared" si="31"/>
        <v>0</v>
      </c>
      <c r="L67" s="269">
        <f t="shared" si="31"/>
        <v>0</v>
      </c>
      <c r="M67" s="269">
        <f t="shared" si="31"/>
        <v>0</v>
      </c>
      <c r="N67" s="269">
        <f t="shared" si="31"/>
        <v>0</v>
      </c>
    </row>
    <row r="68" spans="1:14" x14ac:dyDescent="0.25">
      <c r="A68" s="356"/>
      <c r="B68" s="356"/>
      <c r="C68" s="270"/>
      <c r="D68" s="270"/>
      <c r="E68" s="270"/>
      <c r="F68" s="270"/>
      <c r="G68" s="270"/>
      <c r="H68" s="270"/>
      <c r="I68" s="270"/>
      <c r="J68" s="270"/>
      <c r="K68" s="270"/>
      <c r="L68" s="270"/>
      <c r="M68" s="270"/>
      <c r="N68" s="270"/>
    </row>
    <row r="69" spans="1:14" x14ac:dyDescent="0.25">
      <c r="A69" s="290" t="s">
        <v>64</v>
      </c>
      <c r="B69" s="311"/>
      <c r="C69" s="271"/>
      <c r="D69" s="271"/>
      <c r="E69" s="271"/>
      <c r="F69" s="271"/>
      <c r="G69" s="271"/>
      <c r="H69" s="271"/>
      <c r="I69" s="271"/>
      <c r="J69" s="271"/>
      <c r="K69" s="271"/>
      <c r="L69" s="271"/>
      <c r="M69" s="271"/>
      <c r="N69" s="271"/>
    </row>
    <row r="70" spans="1:14" x14ac:dyDescent="0.25">
      <c r="A70" s="291" t="s">
        <v>65</v>
      </c>
      <c r="B70" s="312"/>
      <c r="C70" s="267"/>
      <c r="D70" s="267"/>
      <c r="E70" s="267"/>
      <c r="F70" s="267"/>
      <c r="G70" s="267"/>
      <c r="H70" s="267"/>
      <c r="I70" s="267"/>
      <c r="J70" s="267"/>
      <c r="K70" s="267"/>
      <c r="L70" s="267"/>
      <c r="M70" s="267"/>
      <c r="N70" s="267"/>
    </row>
    <row r="71" spans="1:14" x14ac:dyDescent="0.25">
      <c r="A71" s="291" t="s">
        <v>66</v>
      </c>
      <c r="B71" s="312"/>
      <c r="C71" s="267"/>
      <c r="D71" s="267"/>
      <c r="E71" s="267"/>
      <c r="F71" s="267"/>
      <c r="G71" s="267"/>
      <c r="H71" s="267"/>
      <c r="I71" s="267"/>
      <c r="J71" s="267"/>
      <c r="K71" s="267"/>
      <c r="L71" s="267"/>
      <c r="M71" s="267"/>
      <c r="N71" s="267"/>
    </row>
    <row r="72" spans="1:14" x14ac:dyDescent="0.25">
      <c r="A72" s="291" t="s">
        <v>67</v>
      </c>
      <c r="B72" s="312"/>
      <c r="C72" s="267"/>
      <c r="D72" s="267"/>
      <c r="E72" s="267"/>
      <c r="F72" s="267"/>
      <c r="G72" s="267"/>
      <c r="H72" s="267"/>
      <c r="I72" s="267"/>
      <c r="J72" s="267"/>
      <c r="K72" s="267"/>
      <c r="L72" s="267"/>
      <c r="M72" s="267"/>
      <c r="N72" s="267"/>
    </row>
    <row r="73" spans="1:14" x14ac:dyDescent="0.25">
      <c r="A73" s="291" t="s">
        <v>68</v>
      </c>
      <c r="B73" s="312"/>
      <c r="C73" s="267"/>
      <c r="D73" s="267"/>
      <c r="E73" s="267"/>
      <c r="F73" s="267"/>
      <c r="G73" s="267"/>
      <c r="H73" s="267"/>
      <c r="I73" s="267"/>
      <c r="J73" s="267"/>
      <c r="K73" s="267"/>
      <c r="L73" s="267"/>
      <c r="M73" s="267"/>
      <c r="N73" s="267"/>
    </row>
    <row r="74" spans="1:14" x14ac:dyDescent="0.25">
      <c r="A74" s="291" t="s">
        <v>18</v>
      </c>
      <c r="B74" s="312"/>
      <c r="C74" s="267"/>
      <c r="D74" s="267"/>
      <c r="E74" s="267"/>
      <c r="F74" s="267"/>
      <c r="G74" s="267"/>
      <c r="H74" s="267"/>
      <c r="I74" s="267"/>
      <c r="J74" s="267"/>
      <c r="K74" s="267"/>
      <c r="L74" s="267"/>
      <c r="M74" s="267"/>
      <c r="N74" s="267"/>
    </row>
    <row r="75" spans="1:14" ht="16.5" thickBot="1" x14ac:dyDescent="0.3">
      <c r="A75" s="297" t="s">
        <v>299</v>
      </c>
      <c r="B75" s="319"/>
      <c r="C75" s="274">
        <f>SUM(C70:C74)</f>
        <v>0</v>
      </c>
      <c r="D75" s="274">
        <f>SUM(D70:D74)</f>
        <v>0</v>
      </c>
      <c r="E75" s="274">
        <f t="shared" ref="E75:G75" si="32">SUM(E70:E74)</f>
        <v>0</v>
      </c>
      <c r="F75" s="274">
        <f t="shared" si="32"/>
        <v>0</v>
      </c>
      <c r="G75" s="274">
        <f t="shared" si="32"/>
        <v>0</v>
      </c>
      <c r="H75" s="274">
        <f t="shared" ref="H75" si="33">SUM(H70:H74)</f>
        <v>0</v>
      </c>
      <c r="I75" s="274">
        <f t="shared" ref="I75" si="34">SUM(I70:I74)</f>
        <v>0</v>
      </c>
      <c r="J75" s="274">
        <f t="shared" ref="J75" si="35">SUM(J70:J74)</f>
        <v>0</v>
      </c>
      <c r="K75" s="274">
        <f t="shared" ref="K75" si="36">SUM(K70:K74)</f>
        <v>0</v>
      </c>
      <c r="L75" s="274">
        <f t="shared" ref="L75" si="37">SUM(L70:L74)</f>
        <v>0</v>
      </c>
      <c r="M75" s="274">
        <f t="shared" ref="M75" si="38">SUM(M70:M74)</f>
        <v>0</v>
      </c>
      <c r="N75" s="274">
        <f t="shared" ref="N75" si="39">SUM(N70:N74)</f>
        <v>0</v>
      </c>
    </row>
    <row r="76" spans="1:14" ht="32.25" thickBot="1" x14ac:dyDescent="0.3">
      <c r="A76" s="298" t="s">
        <v>69</v>
      </c>
      <c r="B76" s="298"/>
      <c r="C76" s="275">
        <f>SUM(C10+C18+C25+C36+C46+C56+C67+C75)</f>
        <v>0</v>
      </c>
      <c r="D76" s="275">
        <f>SUM(D10+D18+D25+D36+D46+D56+D67+D75)</f>
        <v>0</v>
      </c>
      <c r="E76" s="275">
        <f t="shared" ref="E76:G76" si="40">SUM(E10+E18+E25+E36+E46+E56+E67+E75)</f>
        <v>0</v>
      </c>
      <c r="F76" s="275">
        <f t="shared" si="40"/>
        <v>0</v>
      </c>
      <c r="G76" s="275">
        <f t="shared" si="40"/>
        <v>0</v>
      </c>
      <c r="H76" s="275">
        <f t="shared" ref="H76" si="41">SUM(H10+H18+H25+H36+H46+H56+H67+H75)</f>
        <v>0</v>
      </c>
      <c r="I76" s="275">
        <f t="shared" ref="I76" si="42">SUM(I10+I18+I25+I36+I46+I56+I67+I75)</f>
        <v>0</v>
      </c>
      <c r="J76" s="275">
        <f t="shared" ref="J76" si="43">SUM(J10+J18+J25+J36+J46+J56+J67+J75)</f>
        <v>0</v>
      </c>
      <c r="K76" s="275">
        <f t="shared" ref="K76" si="44">SUM(K10+K18+K25+K36+K46+K56+K67+K75)</f>
        <v>0</v>
      </c>
      <c r="L76" s="275">
        <f t="shared" ref="L76" si="45">SUM(L10+L18+L25+L36+L46+L56+L67+L75)</f>
        <v>0</v>
      </c>
      <c r="M76" s="275">
        <f t="shared" ref="M76" si="46">SUM(M10+M18+M25+M36+M46+M56+M67+M75)</f>
        <v>0</v>
      </c>
      <c r="N76" s="275">
        <f t="shared" ref="N76" si="47">SUM(N10+N18+N25+N36+N46+N56+N67+N75)</f>
        <v>0</v>
      </c>
    </row>
    <row r="77" spans="1:14" x14ac:dyDescent="0.25">
      <c r="A77" s="299"/>
      <c r="B77" s="299"/>
      <c r="C77" s="276"/>
      <c r="D77" s="276"/>
      <c r="E77" s="276"/>
      <c r="F77" s="276"/>
      <c r="G77" s="276"/>
      <c r="H77" s="276"/>
      <c r="I77" s="276"/>
      <c r="J77" s="276"/>
      <c r="K77" s="276"/>
      <c r="L77" s="276"/>
      <c r="M77" s="276"/>
      <c r="N77" s="276"/>
    </row>
    <row r="78" spans="1:14" x14ac:dyDescent="0.25">
      <c r="A78" s="299"/>
      <c r="B78" s="299"/>
      <c r="C78" s="276"/>
      <c r="D78" s="276"/>
      <c r="E78" s="276"/>
      <c r="F78" s="276"/>
      <c r="G78" s="276"/>
      <c r="H78" s="276"/>
      <c r="I78" s="276"/>
      <c r="J78" s="276"/>
      <c r="K78" s="276"/>
      <c r="L78" s="276"/>
      <c r="M78" s="276"/>
      <c r="N78" s="276"/>
    </row>
    <row r="79" spans="1:14" x14ac:dyDescent="0.25">
      <c r="A79" s="288"/>
      <c r="B79" s="288"/>
      <c r="C79" s="284"/>
      <c r="D79" s="284"/>
      <c r="E79" s="284"/>
      <c r="F79" s="284"/>
      <c r="G79" s="284"/>
      <c r="H79" s="284"/>
      <c r="I79" s="284"/>
      <c r="J79" s="284"/>
      <c r="K79" s="284"/>
      <c r="L79" s="284"/>
      <c r="M79" s="284"/>
      <c r="N79" s="284"/>
    </row>
    <row r="80" spans="1:14" x14ac:dyDescent="0.25">
      <c r="A80" s="300" t="s">
        <v>70</v>
      </c>
      <c r="B80" s="320"/>
      <c r="C80" s="266" t="s">
        <v>455</v>
      </c>
      <c r="D80" s="266" t="s">
        <v>456</v>
      </c>
      <c r="E80" s="266" t="s">
        <v>457</v>
      </c>
      <c r="F80" s="266" t="s">
        <v>458</v>
      </c>
      <c r="G80" s="266" t="s">
        <v>459</v>
      </c>
      <c r="H80" s="266" t="s">
        <v>460</v>
      </c>
      <c r="I80" s="266" t="s">
        <v>461</v>
      </c>
      <c r="J80" s="266" t="s">
        <v>462</v>
      </c>
      <c r="K80" s="266" t="s">
        <v>463</v>
      </c>
      <c r="L80" s="266" t="s">
        <v>464</v>
      </c>
      <c r="M80" s="266" t="s">
        <v>465</v>
      </c>
      <c r="N80" s="266" t="s">
        <v>466</v>
      </c>
    </row>
    <row r="81" spans="1:14" x14ac:dyDescent="0.25">
      <c r="A81" s="290" t="s">
        <v>71</v>
      </c>
      <c r="B81" s="311"/>
      <c r="C81" s="271"/>
      <c r="D81" s="271"/>
      <c r="E81" s="271"/>
      <c r="F81" s="271"/>
      <c r="G81" s="271"/>
      <c r="H81" s="271"/>
      <c r="I81" s="271"/>
      <c r="J81" s="271"/>
      <c r="K81" s="271"/>
      <c r="L81" s="271"/>
      <c r="M81" s="271"/>
      <c r="N81" s="271"/>
    </row>
    <row r="82" spans="1:14" x14ac:dyDescent="0.25">
      <c r="A82" s="291" t="s">
        <v>526</v>
      </c>
      <c r="B82" s="312"/>
      <c r="C82" s="267"/>
      <c r="D82" s="267"/>
      <c r="E82" s="267"/>
      <c r="F82" s="267"/>
      <c r="G82" s="267"/>
      <c r="H82" s="267"/>
      <c r="I82" s="267"/>
      <c r="J82" s="267"/>
      <c r="K82" s="267"/>
      <c r="L82" s="267"/>
      <c r="M82" s="267"/>
      <c r="N82" s="267"/>
    </row>
    <row r="83" spans="1:14" x14ac:dyDescent="0.25">
      <c r="A83" s="291" t="s">
        <v>72</v>
      </c>
      <c r="B83" s="312"/>
      <c r="C83" s="267"/>
      <c r="D83" s="267"/>
      <c r="E83" s="267"/>
      <c r="F83" s="267"/>
      <c r="G83" s="267"/>
      <c r="H83" s="267"/>
      <c r="I83" s="267"/>
      <c r="J83" s="267"/>
      <c r="K83" s="267"/>
      <c r="L83" s="267"/>
      <c r="M83" s="267"/>
      <c r="N83" s="267"/>
    </row>
    <row r="84" spans="1:14" x14ac:dyDescent="0.25">
      <c r="A84" s="292" t="s">
        <v>300</v>
      </c>
      <c r="B84" s="313"/>
      <c r="C84" s="269">
        <f>SUM(C82:C83)</f>
        <v>0</v>
      </c>
      <c r="D84" s="269">
        <f>SUM(D82:D83)</f>
        <v>0</v>
      </c>
      <c r="E84" s="269">
        <f t="shared" ref="E84:G84" si="48">SUM(E82:E83)</f>
        <v>0</v>
      </c>
      <c r="F84" s="269">
        <f t="shared" si="48"/>
        <v>0</v>
      </c>
      <c r="G84" s="269">
        <f t="shared" si="48"/>
        <v>0</v>
      </c>
      <c r="H84" s="269">
        <f t="shared" ref="H84" si="49">SUM(H82:H83)</f>
        <v>0</v>
      </c>
      <c r="I84" s="269">
        <f t="shared" ref="I84" si="50">SUM(I82:I83)</f>
        <v>0</v>
      </c>
      <c r="J84" s="269">
        <f t="shared" ref="J84" si="51">SUM(J82:J83)</f>
        <v>0</v>
      </c>
      <c r="K84" s="269">
        <f t="shared" ref="K84" si="52">SUM(K82:K83)</f>
        <v>0</v>
      </c>
      <c r="L84" s="269">
        <f t="shared" ref="L84" si="53">SUM(L82:L83)</f>
        <v>0</v>
      </c>
      <c r="M84" s="269">
        <f t="shared" ref="M84" si="54">SUM(M82:M83)</f>
        <v>0</v>
      </c>
      <c r="N84" s="269">
        <f t="shared" ref="N84" si="55">SUM(N82:N83)</f>
        <v>0</v>
      </c>
    </row>
    <row r="85" spans="1:14" x14ac:dyDescent="0.25">
      <c r="A85" s="293"/>
      <c r="B85" s="314"/>
      <c r="C85" s="270"/>
      <c r="D85" s="270"/>
      <c r="E85" s="270"/>
      <c r="F85" s="270"/>
      <c r="G85" s="270"/>
      <c r="H85" s="270"/>
      <c r="I85" s="270"/>
      <c r="J85" s="270"/>
      <c r="K85" s="270"/>
      <c r="L85" s="270"/>
      <c r="M85" s="270"/>
      <c r="N85" s="270"/>
    </row>
    <row r="86" spans="1:14" x14ac:dyDescent="0.25">
      <c r="A86" s="294" t="s">
        <v>418</v>
      </c>
      <c r="B86" s="315"/>
      <c r="C86" s="270"/>
      <c r="D86" s="270"/>
      <c r="E86" s="270"/>
      <c r="F86" s="270"/>
      <c r="G86" s="270"/>
      <c r="H86" s="270"/>
      <c r="I86" s="270"/>
      <c r="J86" s="270"/>
      <c r="K86" s="270"/>
      <c r="L86" s="270"/>
      <c r="M86" s="270"/>
      <c r="N86" s="270"/>
    </row>
    <row r="87" spans="1:14" x14ac:dyDescent="0.25">
      <c r="A87" s="291" t="s">
        <v>73</v>
      </c>
      <c r="B87" s="354"/>
      <c r="C87" s="267"/>
      <c r="D87" s="267"/>
      <c r="E87" s="267"/>
      <c r="F87" s="267"/>
      <c r="G87" s="267"/>
      <c r="H87" s="267"/>
      <c r="I87" s="267"/>
      <c r="J87" s="267"/>
      <c r="K87" s="267"/>
      <c r="L87" s="267"/>
      <c r="M87" s="267"/>
      <c r="N87" s="267"/>
    </row>
    <row r="88" spans="1:14" x14ac:dyDescent="0.25">
      <c r="A88" s="291" t="s">
        <v>74</v>
      </c>
      <c r="B88" s="354"/>
      <c r="C88" s="357"/>
      <c r="D88" s="267"/>
      <c r="E88" s="267"/>
      <c r="F88" s="267"/>
      <c r="G88" s="267"/>
      <c r="H88" s="267"/>
      <c r="I88" s="267"/>
      <c r="J88" s="267"/>
      <c r="K88" s="267"/>
      <c r="L88" s="267"/>
      <c r="M88" s="267"/>
      <c r="N88" s="267"/>
    </row>
    <row r="89" spans="1:14" x14ac:dyDescent="0.25">
      <c r="A89" s="291" t="s">
        <v>75</v>
      </c>
      <c r="B89" s="312"/>
      <c r="C89" s="267"/>
      <c r="D89" s="267"/>
      <c r="E89" s="267"/>
      <c r="F89" s="267"/>
      <c r="G89" s="267"/>
      <c r="H89" s="267"/>
      <c r="I89" s="267"/>
      <c r="J89" s="267"/>
      <c r="K89" s="267"/>
      <c r="L89" s="267"/>
      <c r="M89" s="267"/>
      <c r="N89" s="267"/>
    </row>
    <row r="90" spans="1:14" x14ac:dyDescent="0.25">
      <c r="A90" s="291" t="s">
        <v>76</v>
      </c>
      <c r="B90" s="312"/>
      <c r="C90" s="267"/>
      <c r="D90" s="267"/>
      <c r="E90" s="267"/>
      <c r="F90" s="267"/>
      <c r="G90" s="267"/>
      <c r="H90" s="267"/>
      <c r="I90" s="267"/>
      <c r="J90" s="267"/>
      <c r="K90" s="267"/>
      <c r="L90" s="267"/>
      <c r="M90" s="267"/>
      <c r="N90" s="267"/>
    </row>
    <row r="91" spans="1:14" x14ac:dyDescent="0.25">
      <c r="A91" s="291" t="s">
        <v>77</v>
      </c>
      <c r="B91" s="312"/>
      <c r="C91" s="267"/>
      <c r="D91" s="267"/>
      <c r="E91" s="267"/>
      <c r="F91" s="267"/>
      <c r="G91" s="267"/>
      <c r="H91" s="267"/>
      <c r="I91" s="267"/>
      <c r="J91" s="267"/>
      <c r="K91" s="267"/>
      <c r="L91" s="267"/>
      <c r="M91" s="267"/>
      <c r="N91" s="267"/>
    </row>
    <row r="92" spans="1:14" x14ac:dyDescent="0.25">
      <c r="A92" s="291" t="s">
        <v>78</v>
      </c>
      <c r="B92" s="312"/>
      <c r="C92" s="267"/>
      <c r="D92" s="267"/>
      <c r="E92" s="267"/>
      <c r="F92" s="267"/>
      <c r="G92" s="267"/>
      <c r="H92" s="267"/>
      <c r="I92" s="267"/>
      <c r="J92" s="267"/>
      <c r="K92" s="267"/>
      <c r="L92" s="267"/>
      <c r="M92" s="267"/>
      <c r="N92" s="267"/>
    </row>
    <row r="93" spans="1:14" x14ac:dyDescent="0.25">
      <c r="A93" s="291" t="s">
        <v>79</v>
      </c>
      <c r="B93" s="312"/>
      <c r="C93" s="267"/>
      <c r="D93" s="267"/>
      <c r="E93" s="267"/>
      <c r="F93" s="267"/>
      <c r="G93" s="267"/>
      <c r="H93" s="267"/>
      <c r="I93" s="267"/>
      <c r="J93" s="267"/>
      <c r="K93" s="267"/>
      <c r="L93" s="267"/>
      <c r="M93" s="267"/>
      <c r="N93" s="267"/>
    </row>
    <row r="94" spans="1:14" x14ac:dyDescent="0.25">
      <c r="A94" s="291" t="s">
        <v>425</v>
      </c>
      <c r="B94" s="312"/>
      <c r="C94" s="267"/>
      <c r="D94" s="267"/>
      <c r="E94" s="267"/>
      <c r="F94" s="267"/>
      <c r="G94" s="267"/>
      <c r="H94" s="267"/>
      <c r="I94" s="267"/>
      <c r="J94" s="267"/>
      <c r="K94" s="267"/>
      <c r="L94" s="267"/>
      <c r="M94" s="267"/>
      <c r="N94" s="267"/>
    </row>
    <row r="95" spans="1:14" x14ac:dyDescent="0.25">
      <c r="A95" s="291" t="s">
        <v>18</v>
      </c>
      <c r="B95" s="312"/>
      <c r="C95" s="267"/>
      <c r="D95" s="267"/>
      <c r="E95" s="267"/>
      <c r="F95" s="267"/>
      <c r="G95" s="267"/>
      <c r="H95" s="267"/>
      <c r="I95" s="267"/>
      <c r="J95" s="267"/>
      <c r="K95" s="267"/>
      <c r="L95" s="267"/>
      <c r="M95" s="267"/>
      <c r="N95" s="267"/>
    </row>
    <row r="96" spans="1:14" x14ac:dyDescent="0.25">
      <c r="A96" s="292" t="s">
        <v>301</v>
      </c>
      <c r="B96" s="313"/>
      <c r="C96" s="269">
        <f>SUM(C87:C95)</f>
        <v>0</v>
      </c>
      <c r="D96" s="269">
        <f>SUM(D87:D95)</f>
        <v>0</v>
      </c>
      <c r="E96" s="269">
        <f t="shared" ref="E96:G96" si="56">SUM(E87:E95)</f>
        <v>0</v>
      </c>
      <c r="F96" s="269">
        <f t="shared" si="56"/>
        <v>0</v>
      </c>
      <c r="G96" s="269">
        <f t="shared" si="56"/>
        <v>0</v>
      </c>
      <c r="H96" s="269">
        <f t="shared" ref="H96" si="57">SUM(H87:H95)</f>
        <v>0</v>
      </c>
      <c r="I96" s="269">
        <f t="shared" ref="I96" si="58">SUM(I87:I95)</f>
        <v>0</v>
      </c>
      <c r="J96" s="269">
        <f t="shared" ref="J96" si="59">SUM(J87:J95)</f>
        <v>0</v>
      </c>
      <c r="K96" s="269">
        <f t="shared" ref="K96" si="60">SUM(K87:K95)</f>
        <v>0</v>
      </c>
      <c r="L96" s="269">
        <f t="shared" ref="L96" si="61">SUM(L87:L95)</f>
        <v>0</v>
      </c>
      <c r="M96" s="269">
        <f t="shared" ref="M96" si="62">SUM(M87:M95)</f>
        <v>0</v>
      </c>
      <c r="N96" s="269">
        <f t="shared" ref="N96" si="63">SUM(N87:N95)</f>
        <v>0</v>
      </c>
    </row>
    <row r="97" spans="1:14" x14ac:dyDescent="0.25">
      <c r="A97" s="293"/>
      <c r="B97" s="314"/>
      <c r="C97" s="270"/>
      <c r="D97" s="270"/>
      <c r="E97" s="270"/>
      <c r="F97" s="270"/>
      <c r="G97" s="270"/>
      <c r="H97" s="270"/>
      <c r="I97" s="270"/>
      <c r="J97" s="270"/>
      <c r="K97" s="270"/>
      <c r="L97" s="270"/>
      <c r="M97" s="270"/>
      <c r="N97" s="270"/>
    </row>
    <row r="98" spans="1:14" x14ac:dyDescent="0.25">
      <c r="A98" s="294" t="s">
        <v>419</v>
      </c>
      <c r="B98" s="315"/>
      <c r="C98" s="270"/>
      <c r="D98" s="270"/>
      <c r="E98" s="270"/>
      <c r="F98" s="270"/>
      <c r="G98" s="270"/>
      <c r="H98" s="270"/>
      <c r="I98" s="270"/>
      <c r="J98" s="270"/>
      <c r="K98" s="270"/>
      <c r="L98" s="270"/>
      <c r="M98" s="270"/>
      <c r="N98" s="270"/>
    </row>
    <row r="99" spans="1:14" x14ac:dyDescent="0.25">
      <c r="A99" s="291" t="s">
        <v>80</v>
      </c>
      <c r="B99" s="312"/>
      <c r="C99" s="267"/>
      <c r="D99" s="267"/>
      <c r="E99" s="267"/>
      <c r="F99" s="267"/>
      <c r="G99" s="267"/>
      <c r="H99" s="267"/>
      <c r="I99" s="267"/>
      <c r="J99" s="267"/>
      <c r="K99" s="267"/>
      <c r="L99" s="267"/>
      <c r="M99" s="267"/>
      <c r="N99" s="267"/>
    </row>
    <row r="100" spans="1:14" ht="31.5" x14ac:dyDescent="0.25">
      <c r="A100" s="291" t="s">
        <v>532</v>
      </c>
      <c r="B100" s="312"/>
      <c r="C100" s="267"/>
      <c r="D100" s="267"/>
      <c r="E100" s="267"/>
      <c r="F100" s="267"/>
      <c r="G100" s="267"/>
      <c r="H100" s="267"/>
      <c r="I100" s="267"/>
      <c r="J100" s="267"/>
      <c r="K100" s="267"/>
      <c r="L100" s="267"/>
      <c r="M100" s="267"/>
      <c r="N100" s="267"/>
    </row>
    <row r="101" spans="1:14" x14ac:dyDescent="0.25">
      <c r="A101" s="292" t="s">
        <v>302</v>
      </c>
      <c r="B101" s="313"/>
      <c r="C101" s="269">
        <f>C99+C100</f>
        <v>0</v>
      </c>
      <c r="D101" s="269">
        <f>D99+D100</f>
        <v>0</v>
      </c>
      <c r="E101" s="269">
        <f t="shared" ref="E101:G101" si="64">E99+E100</f>
        <v>0</v>
      </c>
      <c r="F101" s="269">
        <f t="shared" si="64"/>
        <v>0</v>
      </c>
      <c r="G101" s="269">
        <f t="shared" si="64"/>
        <v>0</v>
      </c>
      <c r="H101" s="269">
        <f t="shared" ref="H101" si="65">H99+H100</f>
        <v>0</v>
      </c>
      <c r="I101" s="269">
        <f t="shared" ref="I101" si="66">I99+I100</f>
        <v>0</v>
      </c>
      <c r="J101" s="269">
        <f t="shared" ref="J101" si="67">J99+J100</f>
        <v>0</v>
      </c>
      <c r="K101" s="269">
        <f t="shared" ref="K101" si="68">K99+K100</f>
        <v>0</v>
      </c>
      <c r="L101" s="269">
        <f t="shared" ref="L101" si="69">L99+L100</f>
        <v>0</v>
      </c>
      <c r="M101" s="269">
        <f t="shared" ref="M101" si="70">M99+M100</f>
        <v>0</v>
      </c>
      <c r="N101" s="269">
        <f t="shared" ref="N101" si="71">N99+N100</f>
        <v>0</v>
      </c>
    </row>
    <row r="102" spans="1:14" x14ac:dyDescent="0.25">
      <c r="A102" s="293"/>
      <c r="B102" s="314"/>
      <c r="C102" s="270"/>
      <c r="D102" s="270"/>
      <c r="E102" s="270"/>
      <c r="F102" s="270"/>
      <c r="G102" s="270"/>
      <c r="H102" s="270"/>
      <c r="I102" s="270"/>
      <c r="J102" s="270"/>
      <c r="K102" s="270"/>
      <c r="L102" s="270"/>
      <c r="M102" s="270"/>
      <c r="N102" s="270"/>
    </row>
    <row r="103" spans="1:14" x14ac:dyDescent="0.25">
      <c r="A103" s="290" t="s">
        <v>82</v>
      </c>
      <c r="B103" s="311"/>
      <c r="C103" s="271"/>
      <c r="D103" s="271"/>
      <c r="E103" s="271"/>
      <c r="F103" s="271"/>
      <c r="G103" s="271"/>
      <c r="H103" s="271"/>
      <c r="I103" s="271"/>
      <c r="J103" s="271"/>
      <c r="K103" s="271"/>
      <c r="L103" s="271"/>
      <c r="M103" s="271"/>
      <c r="N103" s="271"/>
    </row>
    <row r="104" spans="1:14" x14ac:dyDescent="0.25">
      <c r="A104" s="291" t="s">
        <v>83</v>
      </c>
      <c r="B104" s="312"/>
      <c r="C104" s="267"/>
      <c r="D104" s="267"/>
      <c r="E104" s="267"/>
      <c r="F104" s="267"/>
      <c r="G104" s="267"/>
      <c r="H104" s="267"/>
      <c r="I104" s="267"/>
      <c r="J104" s="267"/>
      <c r="K104" s="267"/>
      <c r="L104" s="267"/>
      <c r="M104" s="267"/>
      <c r="N104" s="267"/>
    </row>
    <row r="105" spans="1:14" x14ac:dyDescent="0.25">
      <c r="A105" s="291" t="s">
        <v>84</v>
      </c>
      <c r="B105" s="312"/>
      <c r="C105" s="267"/>
      <c r="D105" s="267"/>
      <c r="E105" s="267"/>
      <c r="F105" s="267"/>
      <c r="G105" s="267"/>
      <c r="H105" s="267"/>
      <c r="I105" s="267"/>
      <c r="J105" s="267"/>
      <c r="K105" s="267"/>
      <c r="L105" s="267"/>
      <c r="M105" s="267"/>
      <c r="N105" s="267"/>
    </row>
    <row r="106" spans="1:14" x14ac:dyDescent="0.25">
      <c r="A106" s="291" t="s">
        <v>16</v>
      </c>
      <c r="B106" s="312"/>
      <c r="C106" s="267"/>
      <c r="D106" s="267"/>
      <c r="E106" s="267"/>
      <c r="F106" s="267"/>
      <c r="G106" s="267"/>
      <c r="H106" s="267"/>
      <c r="I106" s="267"/>
      <c r="J106" s="267"/>
      <c r="K106" s="267"/>
      <c r="L106" s="267"/>
      <c r="M106" s="267"/>
      <c r="N106" s="267"/>
    </row>
    <row r="107" spans="1:14" x14ac:dyDescent="0.25">
      <c r="A107" s="291" t="s">
        <v>85</v>
      </c>
      <c r="B107" s="312"/>
      <c r="C107" s="267"/>
      <c r="D107" s="267"/>
      <c r="E107" s="267"/>
      <c r="F107" s="267"/>
      <c r="G107" s="267"/>
      <c r="H107" s="267"/>
      <c r="I107" s="267"/>
      <c r="J107" s="267"/>
      <c r="K107" s="267"/>
      <c r="L107" s="267"/>
      <c r="M107" s="267"/>
      <c r="N107" s="267"/>
    </row>
    <row r="108" spans="1:14" x14ac:dyDescent="0.25">
      <c r="A108" s="292" t="s">
        <v>303</v>
      </c>
      <c r="B108" s="313"/>
      <c r="C108" s="269">
        <f>SUM(C104:C107)</f>
        <v>0</v>
      </c>
      <c r="D108" s="269">
        <f>SUM(D104:D107)</f>
        <v>0</v>
      </c>
      <c r="E108" s="269">
        <f t="shared" ref="E108:G108" si="72">SUM(E104:E107)</f>
        <v>0</v>
      </c>
      <c r="F108" s="269">
        <f t="shared" si="72"/>
        <v>0</v>
      </c>
      <c r="G108" s="269">
        <f t="shared" si="72"/>
        <v>0</v>
      </c>
      <c r="H108" s="269">
        <f t="shared" ref="H108" si="73">SUM(H104:H107)</f>
        <v>0</v>
      </c>
      <c r="I108" s="269">
        <f t="shared" ref="I108" si="74">SUM(I104:I107)</f>
        <v>0</v>
      </c>
      <c r="J108" s="269">
        <f t="shared" ref="J108" si="75">SUM(J104:J107)</f>
        <v>0</v>
      </c>
      <c r="K108" s="269">
        <f t="shared" ref="K108" si="76">SUM(K104:K107)</f>
        <v>0</v>
      </c>
      <c r="L108" s="269">
        <f t="shared" ref="L108" si="77">SUM(L104:L107)</f>
        <v>0</v>
      </c>
      <c r="M108" s="269">
        <f t="shared" ref="M108" si="78">SUM(M104:M107)</f>
        <v>0</v>
      </c>
      <c r="N108" s="269">
        <f t="shared" ref="N108" si="79">SUM(N104:N107)</f>
        <v>0</v>
      </c>
    </row>
    <row r="109" spans="1:14" x14ac:dyDescent="0.25">
      <c r="A109" s="293"/>
      <c r="B109" s="314"/>
      <c r="C109" s="270"/>
      <c r="D109" s="270"/>
      <c r="E109" s="270"/>
      <c r="F109" s="270"/>
      <c r="G109" s="270"/>
      <c r="H109" s="270"/>
      <c r="I109" s="270"/>
      <c r="J109" s="270"/>
      <c r="K109" s="270"/>
      <c r="L109" s="270"/>
      <c r="M109" s="270"/>
      <c r="N109" s="270"/>
    </row>
    <row r="110" spans="1:14" ht="31.5" x14ac:dyDescent="0.25">
      <c r="A110" s="290" t="s">
        <v>304</v>
      </c>
      <c r="B110" s="311"/>
      <c r="C110" s="271"/>
      <c r="D110" s="271"/>
      <c r="E110" s="271"/>
      <c r="F110" s="271"/>
      <c r="G110" s="271"/>
      <c r="H110" s="271"/>
      <c r="I110" s="271"/>
      <c r="J110" s="271"/>
      <c r="K110" s="271"/>
      <c r="L110" s="271"/>
      <c r="M110" s="271"/>
      <c r="N110" s="271"/>
    </row>
    <row r="111" spans="1:14" x14ac:dyDescent="0.25">
      <c r="A111" s="291" t="s">
        <v>86</v>
      </c>
      <c r="B111" s="312"/>
      <c r="C111" s="267"/>
      <c r="D111" s="267"/>
      <c r="E111" s="267"/>
      <c r="F111" s="267"/>
      <c r="G111" s="267"/>
      <c r="H111" s="267"/>
      <c r="I111" s="267"/>
      <c r="J111" s="267"/>
      <c r="K111" s="267"/>
      <c r="L111" s="267"/>
      <c r="M111" s="267"/>
      <c r="N111" s="267"/>
    </row>
    <row r="112" spans="1:14" x14ac:dyDescent="0.25">
      <c r="A112" s="291" t="s">
        <v>87</v>
      </c>
      <c r="B112" s="312"/>
      <c r="C112" s="267"/>
      <c r="D112" s="267"/>
      <c r="E112" s="267"/>
      <c r="F112" s="267"/>
      <c r="G112" s="267"/>
      <c r="H112" s="267"/>
      <c r="I112" s="267"/>
      <c r="J112" s="267"/>
      <c r="K112" s="267"/>
      <c r="L112" s="267"/>
      <c r="M112" s="267"/>
      <c r="N112" s="267"/>
    </row>
    <row r="113" spans="1:14" x14ac:dyDescent="0.25">
      <c r="A113" s="291" t="s">
        <v>88</v>
      </c>
      <c r="B113" s="312"/>
      <c r="C113" s="267"/>
      <c r="D113" s="267"/>
      <c r="E113" s="267"/>
      <c r="F113" s="267"/>
      <c r="G113" s="267"/>
      <c r="H113" s="267"/>
      <c r="I113" s="267"/>
      <c r="J113" s="267"/>
      <c r="K113" s="267"/>
      <c r="L113" s="267"/>
      <c r="M113" s="267"/>
      <c r="N113" s="267"/>
    </row>
    <row r="114" spans="1:14" x14ac:dyDescent="0.25">
      <c r="A114" s="291" t="s">
        <v>89</v>
      </c>
      <c r="B114" s="312"/>
      <c r="C114" s="267"/>
      <c r="D114" s="267"/>
      <c r="E114" s="267"/>
      <c r="F114" s="267"/>
      <c r="G114" s="267"/>
      <c r="H114" s="267"/>
      <c r="I114" s="267"/>
      <c r="J114" s="267"/>
      <c r="K114" s="267"/>
      <c r="L114" s="267"/>
      <c r="M114" s="267"/>
      <c r="N114" s="267"/>
    </row>
    <row r="115" spans="1:14" x14ac:dyDescent="0.25">
      <c r="A115" s="291" t="s">
        <v>90</v>
      </c>
      <c r="B115" s="312"/>
      <c r="C115" s="267"/>
      <c r="D115" s="267"/>
      <c r="E115" s="267"/>
      <c r="F115" s="267"/>
      <c r="G115" s="267"/>
      <c r="H115" s="267"/>
      <c r="I115" s="267"/>
      <c r="J115" s="267"/>
      <c r="K115" s="267"/>
      <c r="L115" s="267"/>
      <c r="M115" s="267"/>
      <c r="N115" s="267"/>
    </row>
    <row r="116" spans="1:14" x14ac:dyDescent="0.25">
      <c r="A116" s="291" t="s">
        <v>91</v>
      </c>
      <c r="B116" s="312"/>
      <c r="C116" s="267"/>
      <c r="D116" s="267"/>
      <c r="E116" s="267"/>
      <c r="F116" s="267"/>
      <c r="G116" s="267"/>
      <c r="H116" s="267"/>
      <c r="I116" s="267"/>
      <c r="J116" s="267"/>
      <c r="K116" s="267"/>
      <c r="L116" s="267"/>
      <c r="M116" s="267"/>
      <c r="N116" s="267"/>
    </row>
    <row r="117" spans="1:14" x14ac:dyDescent="0.25">
      <c r="A117" s="291" t="s">
        <v>92</v>
      </c>
      <c r="B117" s="312"/>
      <c r="C117" s="267"/>
      <c r="D117" s="267"/>
      <c r="E117" s="267"/>
      <c r="F117" s="267"/>
      <c r="G117" s="267"/>
      <c r="H117" s="267"/>
      <c r="I117" s="267"/>
      <c r="J117" s="267"/>
      <c r="K117" s="267"/>
      <c r="L117" s="267"/>
      <c r="M117" s="267"/>
      <c r="N117" s="267"/>
    </row>
    <row r="118" spans="1:14" x14ac:dyDescent="0.25">
      <c r="A118" s="291" t="s">
        <v>93</v>
      </c>
      <c r="B118" s="312"/>
      <c r="C118" s="267"/>
      <c r="D118" s="267"/>
      <c r="E118" s="267"/>
      <c r="F118" s="267"/>
      <c r="G118" s="267"/>
      <c r="H118" s="267"/>
      <c r="I118" s="267"/>
      <c r="J118" s="267"/>
      <c r="K118" s="267"/>
      <c r="L118" s="267"/>
      <c r="M118" s="267"/>
      <c r="N118" s="267"/>
    </row>
    <row r="119" spans="1:14" x14ac:dyDescent="0.25">
      <c r="A119" s="291" t="s">
        <v>398</v>
      </c>
      <c r="B119" s="312"/>
      <c r="C119" s="267"/>
      <c r="D119" s="267"/>
      <c r="E119" s="267"/>
      <c r="F119" s="267"/>
      <c r="G119" s="267"/>
      <c r="H119" s="267"/>
      <c r="I119" s="267"/>
      <c r="J119" s="267"/>
      <c r="K119" s="267"/>
      <c r="L119" s="267"/>
      <c r="M119" s="267"/>
      <c r="N119" s="267"/>
    </row>
    <row r="120" spans="1:14" x14ac:dyDescent="0.25">
      <c r="A120" s="291" t="s">
        <v>18</v>
      </c>
      <c r="B120" s="312"/>
      <c r="C120" s="267"/>
      <c r="D120" s="267"/>
      <c r="E120" s="267"/>
      <c r="F120" s="267"/>
      <c r="G120" s="267"/>
      <c r="H120" s="267"/>
      <c r="I120" s="267"/>
      <c r="J120" s="267"/>
      <c r="K120" s="267"/>
      <c r="L120" s="267"/>
      <c r="M120" s="267"/>
      <c r="N120" s="267"/>
    </row>
    <row r="121" spans="1:14" x14ac:dyDescent="0.25">
      <c r="A121" s="292" t="s">
        <v>305</v>
      </c>
      <c r="B121" s="313"/>
      <c r="C121" s="269">
        <f>SUM(C111:C120)</f>
        <v>0</v>
      </c>
      <c r="D121" s="269">
        <f>SUM(D111:D120)</f>
        <v>0</v>
      </c>
      <c r="E121" s="269">
        <f t="shared" ref="E121:G121" si="80">SUM(E111:E120)</f>
        <v>0</v>
      </c>
      <c r="F121" s="269">
        <f t="shared" si="80"/>
        <v>0</v>
      </c>
      <c r="G121" s="269">
        <f t="shared" si="80"/>
        <v>0</v>
      </c>
      <c r="H121" s="269">
        <f t="shared" ref="H121" si="81">SUM(H111:H120)</f>
        <v>0</v>
      </c>
      <c r="I121" s="269">
        <f t="shared" ref="I121" si="82">SUM(I111:I120)</f>
        <v>0</v>
      </c>
      <c r="J121" s="269">
        <f t="shared" ref="J121" si="83">SUM(J111:J120)</f>
        <v>0</v>
      </c>
      <c r="K121" s="269">
        <f t="shared" ref="K121" si="84">SUM(K111:K120)</f>
        <v>0</v>
      </c>
      <c r="L121" s="269">
        <f t="shared" ref="L121" si="85">SUM(L111:L120)</f>
        <v>0</v>
      </c>
      <c r="M121" s="269">
        <f t="shared" ref="M121" si="86">SUM(M111:M120)</f>
        <v>0</v>
      </c>
      <c r="N121" s="269">
        <f t="shared" ref="N121" si="87">SUM(N111:N120)</f>
        <v>0</v>
      </c>
    </row>
    <row r="122" spans="1:14" x14ac:dyDescent="0.25">
      <c r="A122" s="293"/>
      <c r="B122" s="314"/>
      <c r="C122" s="270"/>
      <c r="D122" s="270"/>
      <c r="E122" s="270"/>
      <c r="F122" s="270"/>
      <c r="G122" s="270"/>
      <c r="H122" s="270"/>
      <c r="I122" s="270"/>
      <c r="J122" s="270"/>
      <c r="K122" s="270"/>
      <c r="L122" s="270"/>
      <c r="M122" s="270"/>
      <c r="N122" s="270"/>
    </row>
    <row r="123" spans="1:14" x14ac:dyDescent="0.25">
      <c r="A123" s="290" t="s">
        <v>94</v>
      </c>
      <c r="B123" s="311"/>
      <c r="C123" s="271"/>
      <c r="D123" s="271"/>
      <c r="E123" s="271"/>
      <c r="F123" s="271"/>
      <c r="G123" s="271"/>
      <c r="H123" s="271"/>
      <c r="I123" s="271"/>
      <c r="J123" s="271"/>
      <c r="K123" s="271"/>
      <c r="L123" s="271"/>
      <c r="M123" s="271"/>
      <c r="N123" s="271"/>
    </row>
    <row r="124" spans="1:14" x14ac:dyDescent="0.25">
      <c r="A124" s="291" t="s">
        <v>81</v>
      </c>
      <c r="B124" s="312"/>
      <c r="C124" s="271"/>
      <c r="D124" s="271"/>
      <c r="E124" s="271"/>
      <c r="F124" s="271"/>
      <c r="G124" s="271"/>
      <c r="H124" s="271"/>
      <c r="I124" s="271"/>
      <c r="J124" s="271"/>
      <c r="K124" s="271"/>
      <c r="L124" s="271"/>
      <c r="M124" s="271"/>
      <c r="N124" s="271"/>
    </row>
    <row r="125" spans="1:14" x14ac:dyDescent="0.25">
      <c r="A125" s="291" t="s">
        <v>411</v>
      </c>
      <c r="B125" s="312"/>
      <c r="C125" s="271"/>
      <c r="D125" s="271"/>
      <c r="E125" s="271"/>
      <c r="F125" s="271"/>
      <c r="G125" s="271"/>
      <c r="H125" s="271"/>
      <c r="I125" s="271"/>
      <c r="J125" s="271"/>
      <c r="K125" s="271"/>
      <c r="L125" s="271"/>
      <c r="M125" s="271"/>
      <c r="N125" s="271"/>
    </row>
    <row r="126" spans="1:14" x14ac:dyDescent="0.25">
      <c r="A126" s="291" t="s">
        <v>95</v>
      </c>
      <c r="B126" s="312"/>
      <c r="C126" s="267"/>
      <c r="D126" s="267"/>
      <c r="E126" s="267"/>
      <c r="F126" s="267"/>
      <c r="G126" s="267"/>
      <c r="H126" s="267"/>
      <c r="I126" s="267"/>
      <c r="J126" s="267"/>
      <c r="K126" s="267"/>
      <c r="L126" s="267"/>
      <c r="M126" s="267"/>
      <c r="N126" s="267"/>
    </row>
    <row r="127" spans="1:14" x14ac:dyDescent="0.25">
      <c r="A127" s="366" t="s">
        <v>96</v>
      </c>
      <c r="B127" s="367"/>
      <c r="C127" s="368"/>
      <c r="D127" s="368"/>
      <c r="E127" s="368"/>
      <c r="F127" s="368"/>
      <c r="G127" s="368"/>
      <c r="H127" s="368"/>
      <c r="I127" s="368"/>
      <c r="J127" s="368"/>
      <c r="K127" s="368"/>
      <c r="L127" s="368"/>
      <c r="M127" s="368"/>
      <c r="N127" s="368"/>
    </row>
    <row r="128" spans="1:14" s="369" customFormat="1" x14ac:dyDescent="0.25">
      <c r="A128" s="355" t="s">
        <v>306</v>
      </c>
      <c r="B128" s="355"/>
      <c r="C128" s="269">
        <f>SUM(C124:C127)</f>
        <v>0</v>
      </c>
      <c r="D128" s="269">
        <f>SUM(D124:D127)</f>
        <v>0</v>
      </c>
      <c r="E128" s="269">
        <f t="shared" ref="E128:G128" si="88">SUM(E124:E127)</f>
        <v>0</v>
      </c>
      <c r="F128" s="269">
        <f t="shared" si="88"/>
        <v>0</v>
      </c>
      <c r="G128" s="269">
        <f t="shared" si="88"/>
        <v>0</v>
      </c>
      <c r="H128" s="269">
        <f t="shared" ref="H128" si="89">SUM(H124:H127)</f>
        <v>0</v>
      </c>
      <c r="I128" s="269">
        <f t="shared" ref="I128" si="90">SUM(I124:I127)</f>
        <v>0</v>
      </c>
      <c r="J128" s="269">
        <f t="shared" ref="J128" si="91">SUM(J124:J127)</f>
        <v>0</v>
      </c>
      <c r="K128" s="269">
        <f t="shared" ref="K128" si="92">SUM(K124:K127)</f>
        <v>0</v>
      </c>
      <c r="L128" s="269">
        <f t="shared" ref="L128" si="93">SUM(L124:L127)</f>
        <v>0</v>
      </c>
      <c r="M128" s="269">
        <f t="shared" ref="M128" si="94">SUM(M124:M127)</f>
        <v>0</v>
      </c>
      <c r="N128" s="269">
        <f t="shared" ref="N128" si="95">SUM(N124:N127)</f>
        <v>0</v>
      </c>
    </row>
    <row r="129" spans="1:14" ht="16.5" thickBot="1" x14ac:dyDescent="0.3">
      <c r="A129" s="301"/>
      <c r="B129" s="321"/>
      <c r="C129" s="277"/>
      <c r="D129" s="277"/>
      <c r="E129" s="277"/>
      <c r="F129" s="277"/>
      <c r="G129" s="277"/>
      <c r="H129" s="277"/>
      <c r="I129" s="277"/>
      <c r="J129" s="277"/>
      <c r="K129" s="277"/>
      <c r="L129" s="277"/>
      <c r="M129" s="277"/>
      <c r="N129" s="277"/>
    </row>
    <row r="130" spans="1:14" ht="16.5" thickBot="1" x14ac:dyDescent="0.3">
      <c r="A130" s="302" t="s">
        <v>97</v>
      </c>
      <c r="B130" s="302"/>
      <c r="C130" s="275">
        <f>SUM(C84+C96+C101+C108+C121+C128)</f>
        <v>0</v>
      </c>
      <c r="D130" s="275">
        <f>SUM(D84+D96+D101+D108+D121+D128)</f>
        <v>0</v>
      </c>
      <c r="E130" s="275">
        <f t="shared" ref="E130:G130" si="96">SUM(E84+E96+E101+E108+E121+E128)</f>
        <v>0</v>
      </c>
      <c r="F130" s="275">
        <f t="shared" si="96"/>
        <v>0</v>
      </c>
      <c r="G130" s="275">
        <f t="shared" si="96"/>
        <v>0</v>
      </c>
      <c r="H130" s="275">
        <f t="shared" ref="H130:N130" si="97">SUM(H84+H96+H101+H108+H121+H128)</f>
        <v>0</v>
      </c>
      <c r="I130" s="275">
        <f t="shared" si="97"/>
        <v>0</v>
      </c>
      <c r="J130" s="275">
        <f t="shared" si="97"/>
        <v>0</v>
      </c>
      <c r="K130" s="275">
        <f t="shared" si="97"/>
        <v>0</v>
      </c>
      <c r="L130" s="275">
        <f t="shared" si="97"/>
        <v>0</v>
      </c>
      <c r="M130" s="275">
        <f t="shared" si="97"/>
        <v>0</v>
      </c>
      <c r="N130" s="275">
        <f t="shared" si="97"/>
        <v>0</v>
      </c>
    </row>
    <row r="131" spans="1:14" ht="16.5" thickBot="1" x14ac:dyDescent="0.3">
      <c r="A131" s="303" t="s">
        <v>98</v>
      </c>
      <c r="B131" s="303"/>
      <c r="C131" s="278">
        <f>C76</f>
        <v>0</v>
      </c>
      <c r="D131" s="278">
        <f>D76</f>
        <v>0</v>
      </c>
      <c r="E131" s="278">
        <f t="shared" ref="E131:G131" si="98">E76</f>
        <v>0</v>
      </c>
      <c r="F131" s="278">
        <f t="shared" si="98"/>
        <v>0</v>
      </c>
      <c r="G131" s="278">
        <f t="shared" si="98"/>
        <v>0</v>
      </c>
      <c r="H131" s="278">
        <f t="shared" ref="H131:N131" si="99">H76</f>
        <v>0</v>
      </c>
      <c r="I131" s="278">
        <f t="shared" si="99"/>
        <v>0</v>
      </c>
      <c r="J131" s="278">
        <f t="shared" si="99"/>
        <v>0</v>
      </c>
      <c r="K131" s="278">
        <f t="shared" si="99"/>
        <v>0</v>
      </c>
      <c r="L131" s="278">
        <f t="shared" si="99"/>
        <v>0</v>
      </c>
      <c r="M131" s="278">
        <f t="shared" si="99"/>
        <v>0</v>
      </c>
      <c r="N131" s="278">
        <f t="shared" si="99"/>
        <v>0</v>
      </c>
    </row>
    <row r="132" spans="1:14" ht="16.5" thickBot="1" x14ac:dyDescent="0.3">
      <c r="A132" s="304"/>
      <c r="B132" s="322"/>
      <c r="C132" s="279"/>
      <c r="D132" s="279"/>
      <c r="E132" s="279"/>
      <c r="F132" s="279"/>
      <c r="G132" s="279"/>
      <c r="H132" s="279"/>
      <c r="I132" s="279"/>
      <c r="J132" s="279"/>
      <c r="K132" s="279"/>
      <c r="L132" s="279"/>
      <c r="M132" s="279"/>
      <c r="N132" s="279"/>
    </row>
    <row r="133" spans="1:14" ht="32.25" thickBot="1" x14ac:dyDescent="0.3">
      <c r="A133" s="305" t="s">
        <v>99</v>
      </c>
      <c r="B133" s="323"/>
      <c r="C133" s="280">
        <f>C130+C131</f>
        <v>0</v>
      </c>
      <c r="D133" s="280">
        <f>D130+D131</f>
        <v>0</v>
      </c>
      <c r="E133" s="280">
        <f t="shared" ref="E133:G133" si="100">E130+E131</f>
        <v>0</v>
      </c>
      <c r="F133" s="280">
        <f t="shared" si="100"/>
        <v>0</v>
      </c>
      <c r="G133" s="280">
        <f t="shared" si="100"/>
        <v>0</v>
      </c>
      <c r="H133" s="280">
        <f t="shared" ref="H133:N133" si="101">H130+H131</f>
        <v>0</v>
      </c>
      <c r="I133" s="280">
        <f t="shared" si="101"/>
        <v>0</v>
      </c>
      <c r="J133" s="280">
        <f t="shared" si="101"/>
        <v>0</v>
      </c>
      <c r="K133" s="280">
        <f t="shared" si="101"/>
        <v>0</v>
      </c>
      <c r="L133" s="280">
        <f t="shared" si="101"/>
        <v>0</v>
      </c>
      <c r="M133" s="280">
        <f t="shared" si="101"/>
        <v>0</v>
      </c>
      <c r="N133" s="280">
        <f t="shared" si="101"/>
        <v>0</v>
      </c>
    </row>
    <row r="135" spans="1:14" s="365" customFormat="1" x14ac:dyDescent="0.25">
      <c r="A135" s="362" t="s">
        <v>468</v>
      </c>
      <c r="B135" s="363" t="s">
        <v>538</v>
      </c>
      <c r="C135" s="364" t="s">
        <v>467</v>
      </c>
      <c r="D135" s="364" t="s">
        <v>456</v>
      </c>
      <c r="E135" s="364" t="s">
        <v>457</v>
      </c>
      <c r="F135" s="364" t="s">
        <v>458</v>
      </c>
      <c r="G135" s="364" t="s">
        <v>459</v>
      </c>
      <c r="H135" s="364" t="s">
        <v>460</v>
      </c>
      <c r="I135" s="364" t="s">
        <v>461</v>
      </c>
      <c r="J135" s="364" t="s">
        <v>462</v>
      </c>
      <c r="K135" s="364" t="s">
        <v>463</v>
      </c>
      <c r="L135" s="364" t="s">
        <v>464</v>
      </c>
      <c r="M135" s="364" t="s">
        <v>465</v>
      </c>
      <c r="N135" s="364" t="s">
        <v>466</v>
      </c>
    </row>
    <row r="136" spans="1:14" s="335" customFormat="1" x14ac:dyDescent="0.25">
      <c r="A136" s="359" t="s">
        <v>520</v>
      </c>
      <c r="B136" s="360"/>
      <c r="C136" s="361">
        <v>0</v>
      </c>
      <c r="D136" s="361">
        <v>0</v>
      </c>
      <c r="E136" s="361">
        <v>0</v>
      </c>
      <c r="F136" s="361">
        <v>0</v>
      </c>
      <c r="G136" s="361">
        <v>0</v>
      </c>
      <c r="H136" s="361">
        <v>0</v>
      </c>
      <c r="I136" s="361">
        <v>0</v>
      </c>
      <c r="J136" s="361">
        <v>0</v>
      </c>
      <c r="K136" s="361">
        <v>0</v>
      </c>
      <c r="L136" s="361">
        <v>0</v>
      </c>
      <c r="M136" s="361">
        <v>0</v>
      </c>
      <c r="N136" s="361">
        <v>0</v>
      </c>
    </row>
    <row r="137" spans="1:14" s="335" customFormat="1" x14ac:dyDescent="0.25">
      <c r="A137" s="337" t="s">
        <v>519</v>
      </c>
      <c r="B137" s="334"/>
      <c r="C137" s="286">
        <v>0</v>
      </c>
      <c r="D137" s="286">
        <v>0</v>
      </c>
      <c r="E137" s="286">
        <v>0</v>
      </c>
      <c r="F137" s="286">
        <v>0</v>
      </c>
      <c r="G137" s="286">
        <v>0</v>
      </c>
      <c r="H137" s="286">
        <v>0</v>
      </c>
      <c r="I137" s="286">
        <v>0</v>
      </c>
      <c r="J137" s="286">
        <v>0</v>
      </c>
      <c r="K137" s="286">
        <v>0</v>
      </c>
      <c r="L137" s="286">
        <v>0</v>
      </c>
      <c r="M137" s="286">
        <v>0</v>
      </c>
      <c r="N137" s="286">
        <v>0</v>
      </c>
    </row>
    <row r="138" spans="1:14" s="335" customFormat="1" x14ac:dyDescent="0.25">
      <c r="A138" s="337" t="s">
        <v>153</v>
      </c>
      <c r="B138" s="334"/>
      <c r="C138" s="286">
        <v>0</v>
      </c>
      <c r="D138" s="286">
        <v>0</v>
      </c>
      <c r="E138" s="286">
        <v>0</v>
      </c>
      <c r="F138" s="286">
        <v>0</v>
      </c>
      <c r="G138" s="286">
        <v>0</v>
      </c>
      <c r="H138" s="286">
        <v>0</v>
      </c>
      <c r="I138" s="286">
        <v>0</v>
      </c>
      <c r="J138" s="286">
        <v>0</v>
      </c>
      <c r="K138" s="286">
        <v>0</v>
      </c>
      <c r="L138" s="286">
        <v>0</v>
      </c>
      <c r="M138" s="286">
        <v>0</v>
      </c>
      <c r="N138" s="286">
        <v>0</v>
      </c>
    </row>
    <row r="139" spans="1:14" s="336" customFormat="1" x14ac:dyDescent="0.25">
      <c r="A139" s="333" t="s">
        <v>325</v>
      </c>
      <c r="B139" s="333"/>
      <c r="C139" s="286">
        <v>0</v>
      </c>
      <c r="D139" s="286">
        <v>0</v>
      </c>
      <c r="E139" s="286">
        <v>0</v>
      </c>
      <c r="F139" s="286">
        <v>0</v>
      </c>
      <c r="G139" s="286">
        <v>0</v>
      </c>
      <c r="H139" s="286">
        <v>0</v>
      </c>
      <c r="I139" s="286">
        <v>0</v>
      </c>
      <c r="J139" s="286">
        <v>0</v>
      </c>
      <c r="K139" s="286">
        <v>0</v>
      </c>
      <c r="L139" s="286">
        <v>0</v>
      </c>
      <c r="M139" s="286">
        <v>0</v>
      </c>
      <c r="N139" s="286">
        <v>0</v>
      </c>
    </row>
    <row r="140" spans="1:14" x14ac:dyDescent="0.25">
      <c r="A140" s="307" t="s">
        <v>324</v>
      </c>
      <c r="B140" s="307"/>
      <c r="C140" s="286">
        <v>0</v>
      </c>
      <c r="D140" s="286">
        <v>0</v>
      </c>
      <c r="E140" s="286">
        <v>0</v>
      </c>
      <c r="F140" s="286">
        <v>0</v>
      </c>
      <c r="G140" s="286">
        <v>0</v>
      </c>
      <c r="H140" s="286">
        <v>0</v>
      </c>
      <c r="I140" s="286">
        <v>0</v>
      </c>
      <c r="J140" s="286">
        <v>0</v>
      </c>
      <c r="K140" s="286">
        <v>0</v>
      </c>
      <c r="L140" s="286">
        <v>0</v>
      </c>
      <c r="M140" s="286">
        <v>0</v>
      </c>
      <c r="N140" s="286">
        <v>0</v>
      </c>
    </row>
    <row r="141" spans="1:14" x14ac:dyDescent="0.25">
      <c r="A141" s="307" t="s">
        <v>105</v>
      </c>
      <c r="B141" s="307"/>
      <c r="C141" s="286">
        <v>0</v>
      </c>
      <c r="D141" s="286">
        <v>0</v>
      </c>
      <c r="E141" s="286">
        <v>0</v>
      </c>
      <c r="F141" s="286">
        <v>0</v>
      </c>
      <c r="G141" s="286">
        <v>0</v>
      </c>
      <c r="H141" s="286">
        <v>0</v>
      </c>
      <c r="I141" s="286">
        <v>0</v>
      </c>
      <c r="J141" s="286">
        <v>0</v>
      </c>
      <c r="K141" s="286">
        <v>0</v>
      </c>
      <c r="L141" s="286">
        <v>0</v>
      </c>
      <c r="M141" s="286">
        <v>0</v>
      </c>
      <c r="N141" s="286">
        <v>0</v>
      </c>
    </row>
    <row r="142" spans="1:14" x14ac:dyDescent="0.25">
      <c r="A142" s="307" t="s">
        <v>105</v>
      </c>
      <c r="B142" s="307"/>
      <c r="C142" s="286">
        <v>0</v>
      </c>
      <c r="D142" s="286">
        <v>0</v>
      </c>
      <c r="E142" s="286">
        <v>0</v>
      </c>
      <c r="F142" s="286">
        <v>0</v>
      </c>
      <c r="G142" s="286">
        <v>0</v>
      </c>
      <c r="H142" s="286">
        <v>0</v>
      </c>
      <c r="I142" s="286">
        <v>0</v>
      </c>
      <c r="J142" s="286">
        <v>0</v>
      </c>
      <c r="K142" s="286">
        <v>0</v>
      </c>
      <c r="L142" s="286">
        <v>0</v>
      </c>
      <c r="M142" s="286">
        <v>0</v>
      </c>
      <c r="N142" s="286">
        <v>0</v>
      </c>
    </row>
    <row r="143" spans="1:14" x14ac:dyDescent="0.25">
      <c r="A143" s="307" t="s">
        <v>106</v>
      </c>
      <c r="B143" s="307"/>
      <c r="C143" s="286">
        <v>0</v>
      </c>
      <c r="D143" s="286">
        <v>0</v>
      </c>
      <c r="E143" s="286">
        <v>0</v>
      </c>
      <c r="F143" s="286">
        <v>0</v>
      </c>
      <c r="G143" s="286">
        <v>0</v>
      </c>
      <c r="H143" s="286">
        <v>0</v>
      </c>
      <c r="I143" s="286">
        <v>0</v>
      </c>
      <c r="J143" s="286">
        <v>0</v>
      </c>
      <c r="K143" s="286">
        <v>0</v>
      </c>
      <c r="L143" s="286">
        <v>0</v>
      </c>
      <c r="M143" s="286">
        <v>0</v>
      </c>
      <c r="N143" s="286">
        <v>0</v>
      </c>
    </row>
    <row r="144" spans="1:14" x14ac:dyDescent="0.25">
      <c r="A144" s="307" t="s">
        <v>107</v>
      </c>
      <c r="B144" s="307"/>
      <c r="C144" s="286">
        <v>0</v>
      </c>
      <c r="D144" s="286">
        <v>0</v>
      </c>
      <c r="E144" s="286">
        <v>0</v>
      </c>
      <c r="F144" s="286">
        <v>0</v>
      </c>
      <c r="G144" s="286">
        <v>0</v>
      </c>
      <c r="H144" s="286">
        <v>0</v>
      </c>
      <c r="I144" s="286">
        <v>0</v>
      </c>
      <c r="J144" s="286">
        <v>0</v>
      </c>
      <c r="K144" s="286">
        <v>0</v>
      </c>
      <c r="L144" s="286">
        <v>0</v>
      </c>
      <c r="M144" s="286">
        <v>0</v>
      </c>
      <c r="N144" s="286">
        <v>0</v>
      </c>
    </row>
    <row r="145" spans="1:14" x14ac:dyDescent="0.25">
      <c r="A145" s="307" t="s">
        <v>108</v>
      </c>
      <c r="B145" s="307"/>
      <c r="C145" s="286">
        <v>0</v>
      </c>
      <c r="D145" s="286">
        <v>0</v>
      </c>
      <c r="E145" s="286">
        <v>0</v>
      </c>
      <c r="F145" s="286">
        <v>0</v>
      </c>
      <c r="G145" s="286">
        <v>0</v>
      </c>
      <c r="H145" s="286">
        <v>0</v>
      </c>
      <c r="I145" s="286">
        <v>0</v>
      </c>
      <c r="J145" s="286">
        <v>0</v>
      </c>
      <c r="K145" s="286">
        <v>0</v>
      </c>
      <c r="L145" s="286">
        <v>0</v>
      </c>
      <c r="M145" s="286">
        <v>0</v>
      </c>
      <c r="N145" s="286">
        <v>0</v>
      </c>
    </row>
    <row r="146" spans="1:14" x14ac:dyDescent="0.25">
      <c r="A146" s="307" t="s">
        <v>109</v>
      </c>
      <c r="B146" s="307"/>
      <c r="C146" s="286">
        <v>0</v>
      </c>
      <c r="D146" s="286">
        <v>0</v>
      </c>
      <c r="E146" s="286">
        <v>0</v>
      </c>
      <c r="F146" s="286">
        <v>0</v>
      </c>
      <c r="G146" s="286">
        <v>0</v>
      </c>
      <c r="H146" s="286">
        <v>0</v>
      </c>
      <c r="I146" s="286">
        <v>0</v>
      </c>
      <c r="J146" s="286">
        <v>0</v>
      </c>
      <c r="K146" s="286">
        <v>0</v>
      </c>
      <c r="L146" s="286">
        <v>0</v>
      </c>
      <c r="M146" s="286">
        <v>0</v>
      </c>
      <c r="N146" s="286">
        <v>0</v>
      </c>
    </row>
    <row r="147" spans="1:14" x14ac:dyDescent="0.25">
      <c r="A147" s="307" t="s">
        <v>110</v>
      </c>
      <c r="B147" s="307"/>
      <c r="C147" s="286">
        <v>0</v>
      </c>
      <c r="D147" s="286">
        <v>0</v>
      </c>
      <c r="E147" s="286">
        <v>0</v>
      </c>
      <c r="F147" s="286">
        <v>0</v>
      </c>
      <c r="G147" s="286">
        <v>0</v>
      </c>
      <c r="H147" s="286">
        <v>0</v>
      </c>
      <c r="I147" s="286">
        <v>0</v>
      </c>
      <c r="J147" s="286">
        <v>0</v>
      </c>
      <c r="K147" s="286">
        <v>0</v>
      </c>
      <c r="L147" s="286">
        <v>0</v>
      </c>
      <c r="M147" s="286">
        <v>0</v>
      </c>
      <c r="N147" s="286">
        <v>0</v>
      </c>
    </row>
    <row r="148" spans="1:14" ht="31.5" x14ac:dyDescent="0.25">
      <c r="A148" s="307" t="s">
        <v>111</v>
      </c>
      <c r="B148" s="307"/>
      <c r="C148" s="286">
        <v>0</v>
      </c>
      <c r="D148" s="286">
        <v>0</v>
      </c>
      <c r="E148" s="286">
        <v>0</v>
      </c>
      <c r="F148" s="286">
        <v>0</v>
      </c>
      <c r="G148" s="286">
        <v>0</v>
      </c>
      <c r="H148" s="286">
        <v>0</v>
      </c>
      <c r="I148" s="286">
        <v>0</v>
      </c>
      <c r="J148" s="286">
        <v>0</v>
      </c>
      <c r="K148" s="286">
        <v>0</v>
      </c>
      <c r="L148" s="286">
        <v>0</v>
      </c>
      <c r="M148" s="286">
        <v>0</v>
      </c>
      <c r="N148" s="286">
        <v>0</v>
      </c>
    </row>
    <row r="149" spans="1:14" x14ac:dyDescent="0.25">
      <c r="A149" s="307" t="s">
        <v>112</v>
      </c>
      <c r="B149" s="307"/>
      <c r="C149" s="286">
        <v>0</v>
      </c>
      <c r="D149" s="286">
        <v>0</v>
      </c>
      <c r="E149" s="286">
        <v>0</v>
      </c>
      <c r="F149" s="286">
        <v>0</v>
      </c>
      <c r="G149" s="286">
        <v>0</v>
      </c>
      <c r="H149" s="286">
        <v>0</v>
      </c>
      <c r="I149" s="286">
        <v>0</v>
      </c>
      <c r="J149" s="286">
        <v>0</v>
      </c>
      <c r="K149" s="286">
        <v>0</v>
      </c>
      <c r="L149" s="286">
        <v>0</v>
      </c>
      <c r="M149" s="286">
        <v>0</v>
      </c>
      <c r="N149" s="286">
        <v>0</v>
      </c>
    </row>
    <row r="150" spans="1:14" x14ac:dyDescent="0.25">
      <c r="A150" s="358" t="s">
        <v>135</v>
      </c>
      <c r="B150" s="358"/>
      <c r="C150" s="281">
        <v>0</v>
      </c>
      <c r="D150" s="281">
        <v>0</v>
      </c>
      <c r="E150" s="281">
        <v>0</v>
      </c>
      <c r="F150" s="281">
        <v>0</v>
      </c>
      <c r="G150" s="281">
        <v>0</v>
      </c>
      <c r="H150" s="281">
        <v>0</v>
      </c>
      <c r="I150" s="281">
        <v>0</v>
      </c>
      <c r="J150" s="281">
        <v>0</v>
      </c>
      <c r="K150" s="281">
        <v>0</v>
      </c>
      <c r="L150" s="281">
        <v>0</v>
      </c>
      <c r="M150" s="281">
        <v>0</v>
      </c>
      <c r="N150" s="281">
        <v>0</v>
      </c>
    </row>
    <row r="151" spans="1:14" x14ac:dyDescent="0.25">
      <c r="A151" s="307" t="s">
        <v>18</v>
      </c>
      <c r="B151" s="307"/>
      <c r="C151" s="286">
        <v>0</v>
      </c>
      <c r="D151" s="286">
        <v>0</v>
      </c>
      <c r="E151" s="286">
        <v>0</v>
      </c>
      <c r="F151" s="286">
        <v>0</v>
      </c>
      <c r="G151" s="286">
        <v>0</v>
      </c>
      <c r="H151" s="286">
        <v>0</v>
      </c>
      <c r="I151" s="286">
        <v>0</v>
      </c>
      <c r="J151" s="286">
        <v>0</v>
      </c>
      <c r="K151" s="286">
        <v>0</v>
      </c>
      <c r="L151" s="286">
        <v>0</v>
      </c>
      <c r="M151" s="286">
        <v>0</v>
      </c>
      <c r="N151" s="286">
        <v>0</v>
      </c>
    </row>
    <row r="152" spans="1:14" ht="16.5" thickBot="1" x14ac:dyDescent="0.3">
      <c r="A152" s="308"/>
      <c r="B152" s="324"/>
      <c r="C152" s="287"/>
      <c r="D152" s="287"/>
      <c r="E152" s="287"/>
      <c r="F152" s="287"/>
      <c r="G152" s="287"/>
      <c r="H152" s="287"/>
      <c r="I152" s="287"/>
      <c r="J152" s="287"/>
      <c r="K152" s="287"/>
      <c r="L152" s="287"/>
      <c r="M152" s="287"/>
      <c r="N152" s="287"/>
    </row>
    <row r="153" spans="1:14" ht="32.25" thickBot="1" x14ac:dyDescent="0.3">
      <c r="A153" s="282" t="s">
        <v>469</v>
      </c>
      <c r="B153" s="282"/>
      <c r="C153" s="283">
        <f>SUM(C135:C152)</f>
        <v>0</v>
      </c>
      <c r="D153" s="283">
        <f>SUM(D135:D152)</f>
        <v>0</v>
      </c>
      <c r="E153" s="283">
        <f t="shared" ref="E153:L153" si="102">SUM(E135:E152)</f>
        <v>0</v>
      </c>
      <c r="F153" s="283">
        <f t="shared" si="102"/>
        <v>0</v>
      </c>
      <c r="G153" s="283">
        <f t="shared" si="102"/>
        <v>0</v>
      </c>
      <c r="H153" s="283">
        <f t="shared" si="102"/>
        <v>0</v>
      </c>
      <c r="I153" s="283">
        <f t="shared" si="102"/>
        <v>0</v>
      </c>
      <c r="J153" s="283">
        <f t="shared" si="102"/>
        <v>0</v>
      </c>
      <c r="K153" s="283">
        <f t="shared" si="102"/>
        <v>0</v>
      </c>
      <c r="L153" s="283">
        <f t="shared" si="102"/>
        <v>0</v>
      </c>
      <c r="M153" s="283">
        <f>SUM(M135:M152)</f>
        <v>0</v>
      </c>
      <c r="N153" s="283">
        <f t="shared" ref="N153" si="103">SUM(N135:N152)</f>
        <v>0</v>
      </c>
    </row>
    <row r="156" spans="1:14" ht="37.5" customHeight="1" x14ac:dyDescent="0.25">
      <c r="A156" s="310" t="s">
        <v>470</v>
      </c>
      <c r="B156" s="310"/>
      <c r="C156" s="309">
        <f>C133+C153</f>
        <v>0</v>
      </c>
      <c r="D156" s="309">
        <f t="shared" ref="D156:N156" si="104">D133+D153</f>
        <v>0</v>
      </c>
      <c r="E156" s="309">
        <f t="shared" si="104"/>
        <v>0</v>
      </c>
      <c r="F156" s="309">
        <f t="shared" si="104"/>
        <v>0</v>
      </c>
      <c r="G156" s="309">
        <f t="shared" si="104"/>
        <v>0</v>
      </c>
      <c r="H156" s="309">
        <f t="shared" si="104"/>
        <v>0</v>
      </c>
      <c r="I156" s="309">
        <f t="shared" si="104"/>
        <v>0</v>
      </c>
      <c r="J156" s="309">
        <f t="shared" si="104"/>
        <v>0</v>
      </c>
      <c r="K156" s="309">
        <f t="shared" si="104"/>
        <v>0</v>
      </c>
      <c r="L156" s="309">
        <f t="shared" si="104"/>
        <v>0</v>
      </c>
      <c r="M156" s="309">
        <f t="shared" si="104"/>
        <v>0</v>
      </c>
      <c r="N156" s="309">
        <f t="shared" si="104"/>
        <v>0</v>
      </c>
    </row>
  </sheetData>
  <mergeCells count="3">
    <mergeCell ref="G1:I2"/>
    <mergeCell ref="B5:F5"/>
    <mergeCell ref="A1:E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FDD"/>
    <pageSetUpPr fitToPage="1"/>
  </sheetPr>
  <dimension ref="A1"/>
  <sheetViews>
    <sheetView tabSelected="1" workbookViewId="0">
      <selection activeCell="B70" sqref="B70"/>
    </sheetView>
  </sheetViews>
  <sheetFormatPr defaultRowHeight="15" x14ac:dyDescent="0.25"/>
  <sheetData/>
  <pageMargins left="0.2" right="0.2" top="0.25" bottom="0.25" header="0.3" footer="0.3"/>
  <pageSetup scale="55"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56"/>
  <sheetViews>
    <sheetView workbookViewId="0">
      <selection activeCell="D19" sqref="D19"/>
    </sheetView>
  </sheetViews>
  <sheetFormatPr defaultColWidth="9.140625" defaultRowHeight="12" x14ac:dyDescent="0.2"/>
  <cols>
    <col min="1" max="1" width="41.28515625" style="1" bestFit="1" customWidth="1"/>
    <col min="2" max="2" width="15.7109375" style="3" customWidth="1"/>
    <col min="3" max="3" width="15.7109375" style="1" customWidth="1"/>
    <col min="4" max="4" width="42.85546875" style="1" customWidth="1"/>
    <col min="5" max="5" width="3.85546875" style="1" customWidth="1"/>
    <col min="6" max="16384" width="9.140625" style="1"/>
  </cols>
  <sheetData>
    <row r="1" spans="1:4" ht="30" customHeight="1" x14ac:dyDescent="0.2">
      <c r="A1" s="374" t="s">
        <v>0</v>
      </c>
      <c r="B1" s="375"/>
      <c r="C1" s="375"/>
      <c r="D1" s="376"/>
    </row>
    <row r="2" spans="1:4" ht="24.75" customHeight="1" x14ac:dyDescent="0.25">
      <c r="A2" s="262" t="s">
        <v>474</v>
      </c>
      <c r="B2" s="91" t="s">
        <v>290</v>
      </c>
      <c r="C2" s="92" t="s">
        <v>291</v>
      </c>
      <c r="D2" s="263" t="s">
        <v>434</v>
      </c>
    </row>
    <row r="3" spans="1:4" ht="15.75" x14ac:dyDescent="0.25">
      <c r="A3" s="83" t="s">
        <v>1</v>
      </c>
      <c r="B3" s="11" t="s">
        <v>2</v>
      </c>
      <c r="C3" s="52" t="s">
        <v>3</v>
      </c>
      <c r="D3" s="87" t="s">
        <v>4</v>
      </c>
    </row>
    <row r="4" spans="1:4" ht="15.75" x14ac:dyDescent="0.25">
      <c r="A4" s="84" t="s">
        <v>5</v>
      </c>
      <c r="B4" s="261"/>
      <c r="C4" s="45"/>
      <c r="D4" s="88"/>
    </row>
    <row r="5" spans="1:4" ht="15.75" x14ac:dyDescent="0.25">
      <c r="A5" s="78" t="s">
        <v>397</v>
      </c>
      <c r="B5" s="29"/>
      <c r="C5" s="29">
        <f>C4/12</f>
        <v>0</v>
      </c>
      <c r="D5" s="89"/>
    </row>
    <row r="6" spans="1:4" ht="15.75" x14ac:dyDescent="0.25">
      <c r="A6" s="78" t="s">
        <v>6</v>
      </c>
      <c r="B6" s="29"/>
      <c r="C6" s="29"/>
      <c r="D6" s="89"/>
    </row>
    <row r="7" spans="1:4" ht="15.75" x14ac:dyDescent="0.25">
      <c r="A7" s="78" t="s">
        <v>480</v>
      </c>
      <c r="B7" s="29"/>
      <c r="C7" s="327"/>
      <c r="D7" s="256" t="s">
        <v>420</v>
      </c>
    </row>
    <row r="8" spans="1:4" ht="15.75" x14ac:dyDescent="0.25">
      <c r="A8" s="78" t="s">
        <v>479</v>
      </c>
      <c r="B8" s="327"/>
      <c r="C8" s="29"/>
      <c r="D8" s="256"/>
    </row>
    <row r="9" spans="1:4" ht="15.75" x14ac:dyDescent="0.25">
      <c r="A9" s="78" t="s">
        <v>396</v>
      </c>
      <c r="B9" s="29"/>
      <c r="C9" s="30"/>
      <c r="D9" s="79"/>
    </row>
    <row r="10" spans="1:4" ht="15.75" x14ac:dyDescent="0.25">
      <c r="A10" s="78" t="s">
        <v>7</v>
      </c>
      <c r="B10" s="30"/>
      <c r="C10" s="30"/>
      <c r="D10" s="79"/>
    </row>
    <row r="11" spans="1:4" ht="15.75" x14ac:dyDescent="0.25">
      <c r="A11" s="78" t="s">
        <v>8</v>
      </c>
      <c r="B11" s="30"/>
      <c r="C11" s="30"/>
      <c r="D11" s="79"/>
    </row>
    <row r="12" spans="1:4" ht="15.75" x14ac:dyDescent="0.25">
      <c r="A12" s="78" t="s">
        <v>9</v>
      </c>
      <c r="B12" s="30"/>
      <c r="C12" s="30"/>
      <c r="D12" s="79"/>
    </row>
    <row r="13" spans="1:4" ht="15.75" x14ac:dyDescent="0.25">
      <c r="A13" s="78" t="s">
        <v>10</v>
      </c>
      <c r="B13" s="30"/>
      <c r="C13" s="30"/>
      <c r="D13" s="79"/>
    </row>
    <row r="14" spans="1:4" ht="15.75" x14ac:dyDescent="0.25">
      <c r="A14" s="78" t="s">
        <v>11</v>
      </c>
      <c r="B14" s="30"/>
      <c r="C14" s="30"/>
      <c r="D14" s="79"/>
    </row>
    <row r="15" spans="1:4" ht="15.75" x14ac:dyDescent="0.25">
      <c r="A15" s="78" t="s">
        <v>12</v>
      </c>
      <c r="B15" s="30"/>
      <c r="C15" s="30"/>
      <c r="D15" s="79"/>
    </row>
    <row r="16" spans="1:4" ht="15.75" x14ac:dyDescent="0.25">
      <c r="A16" s="78" t="s">
        <v>13</v>
      </c>
      <c r="B16" s="30"/>
      <c r="C16" s="30"/>
      <c r="D16" s="79"/>
    </row>
    <row r="17" spans="1:4" ht="15.75" x14ac:dyDescent="0.25">
      <c r="A17" s="78" t="s">
        <v>14</v>
      </c>
      <c r="B17" s="326"/>
      <c r="C17" s="30"/>
      <c r="D17" s="79"/>
    </row>
    <row r="18" spans="1:4" ht="15.75" x14ac:dyDescent="0.25">
      <c r="A18" s="78" t="s">
        <v>15</v>
      </c>
      <c r="B18" s="30"/>
      <c r="C18" s="30"/>
      <c r="D18" s="79"/>
    </row>
    <row r="19" spans="1:4" ht="15.75" x14ac:dyDescent="0.25">
      <c r="A19" s="78" t="s">
        <v>391</v>
      </c>
      <c r="B19" s="326"/>
      <c r="C19" s="30"/>
      <c r="D19" s="79"/>
    </row>
    <row r="20" spans="1:4" ht="15.75" x14ac:dyDescent="0.25">
      <c r="A20" s="85" t="s">
        <v>16</v>
      </c>
      <c r="B20" s="30"/>
      <c r="C20" s="30"/>
      <c r="D20" s="79"/>
    </row>
    <row r="21" spans="1:4" ht="15.75" x14ac:dyDescent="0.25">
      <c r="A21" s="86" t="s">
        <v>17</v>
      </c>
      <c r="B21" s="30"/>
      <c r="C21" s="30"/>
      <c r="D21" s="79"/>
    </row>
    <row r="22" spans="1:4" ht="16.5" thickBot="1" x14ac:dyDescent="0.3">
      <c r="A22" s="80" t="s">
        <v>18</v>
      </c>
      <c r="B22" s="39"/>
      <c r="C22" s="39"/>
      <c r="D22" s="90"/>
    </row>
    <row r="23" spans="1:4" ht="16.5" thickBot="1" x14ac:dyDescent="0.3">
      <c r="A23" s="40" t="s">
        <v>19</v>
      </c>
      <c r="B23" s="46"/>
      <c r="C23" s="47"/>
      <c r="D23" s="153"/>
    </row>
    <row r="24" spans="1:4" s="5" customFormat="1" ht="33" customHeight="1" thickBot="1" x14ac:dyDescent="0.3">
      <c r="A24" s="162" t="s">
        <v>20</v>
      </c>
      <c r="B24" s="163">
        <f>SUM(B5:B23)</f>
        <v>0</v>
      </c>
      <c r="C24" s="163">
        <f>SUM(C5:C23)</f>
        <v>0</v>
      </c>
      <c r="D24" s="152"/>
    </row>
    <row r="25" spans="1:4" s="5" customFormat="1" ht="15.75" x14ac:dyDescent="0.25">
      <c r="A25" s="76" t="s">
        <v>21</v>
      </c>
      <c r="B25" s="81" t="s">
        <v>2</v>
      </c>
      <c r="C25" s="82" t="s">
        <v>3</v>
      </c>
      <c r="D25" s="77" t="s">
        <v>4</v>
      </c>
    </row>
    <row r="26" spans="1:4" ht="15.75" x14ac:dyDescent="0.25">
      <c r="A26" s="78" t="s">
        <v>22</v>
      </c>
      <c r="B26" s="29"/>
      <c r="C26" s="30"/>
      <c r="D26" s="79" t="s">
        <v>454</v>
      </c>
    </row>
    <row r="27" spans="1:4" ht="15.75" x14ac:dyDescent="0.25">
      <c r="A27" s="78" t="s">
        <v>389</v>
      </c>
      <c r="B27" s="29"/>
      <c r="C27" s="30"/>
      <c r="D27" s="79"/>
    </row>
    <row r="28" spans="1:4" ht="15.75" x14ac:dyDescent="0.25">
      <c r="A28" s="78" t="s">
        <v>23</v>
      </c>
      <c r="B28" s="29"/>
      <c r="C28" s="30"/>
      <c r="D28" s="79"/>
    </row>
    <row r="29" spans="1:4" ht="15.75" x14ac:dyDescent="0.25">
      <c r="A29" s="78" t="s">
        <v>24</v>
      </c>
      <c r="B29" s="29"/>
      <c r="C29" s="30"/>
      <c r="D29" s="79"/>
    </row>
    <row r="30" spans="1:4" ht="15.75" x14ac:dyDescent="0.25">
      <c r="A30" s="78" t="s">
        <v>392</v>
      </c>
      <c r="B30" s="29"/>
      <c r="C30" s="30"/>
      <c r="D30" s="79"/>
    </row>
    <row r="31" spans="1:4" ht="15.75" x14ac:dyDescent="0.25">
      <c r="A31" s="78" t="s">
        <v>393</v>
      </c>
      <c r="B31" s="29"/>
      <c r="C31" s="30"/>
      <c r="D31" s="79"/>
    </row>
    <row r="32" spans="1:4" ht="15.75" x14ac:dyDescent="0.25">
      <c r="A32" s="78" t="s">
        <v>25</v>
      </c>
      <c r="B32" s="29"/>
      <c r="C32" s="30"/>
      <c r="D32" s="79"/>
    </row>
    <row r="33" spans="1:6" ht="15.75" x14ac:dyDescent="0.25">
      <c r="A33" s="78" t="s">
        <v>26</v>
      </c>
      <c r="B33" s="29"/>
      <c r="C33" s="30"/>
      <c r="D33" s="79"/>
    </row>
    <row r="34" spans="1:6" ht="15.75" x14ac:dyDescent="0.25">
      <c r="A34" s="78" t="s">
        <v>394</v>
      </c>
      <c r="B34" s="29"/>
      <c r="C34" s="42"/>
      <c r="D34" s="79"/>
    </row>
    <row r="35" spans="1:6" ht="15.75" x14ac:dyDescent="0.25">
      <c r="A35" s="78" t="s">
        <v>395</v>
      </c>
      <c r="B35" s="30"/>
      <c r="C35" s="42"/>
      <c r="D35" s="79"/>
    </row>
    <row r="36" spans="1:6" ht="15.75" x14ac:dyDescent="0.25">
      <c r="A36" s="78" t="s">
        <v>27</v>
      </c>
      <c r="B36" s="30"/>
      <c r="C36" s="42"/>
      <c r="D36" s="79"/>
    </row>
    <row r="37" spans="1:6" ht="15.75" x14ac:dyDescent="0.25">
      <c r="A37" s="78" t="s">
        <v>28</v>
      </c>
      <c r="B37" s="30"/>
      <c r="C37" s="42"/>
      <c r="D37" s="79"/>
    </row>
    <row r="38" spans="1:6" ht="15.75" x14ac:dyDescent="0.25">
      <c r="A38" s="78" t="s">
        <v>29</v>
      </c>
      <c r="B38" s="30"/>
      <c r="C38" s="42"/>
      <c r="D38" s="79"/>
    </row>
    <row r="39" spans="1:6" ht="15.75" x14ac:dyDescent="0.25">
      <c r="A39" s="80" t="s">
        <v>343</v>
      </c>
      <c r="B39" s="39"/>
      <c r="C39" s="43"/>
      <c r="D39" s="90"/>
    </row>
    <row r="40" spans="1:6" ht="15.75" x14ac:dyDescent="0.25">
      <c r="A40" s="80" t="s">
        <v>453</v>
      </c>
      <c r="B40" s="39"/>
      <c r="C40" s="43"/>
      <c r="D40" s="90"/>
    </row>
    <row r="41" spans="1:6" ht="16.5" thickBot="1" x14ac:dyDescent="0.3">
      <c r="A41" s="80" t="s">
        <v>18</v>
      </c>
      <c r="B41" s="39"/>
      <c r="C41" s="43"/>
      <c r="D41" s="90"/>
      <c r="F41" s="55"/>
    </row>
    <row r="42" spans="1:6" ht="16.5" thickBot="1" x14ac:dyDescent="0.3">
      <c r="A42" s="40" t="s">
        <v>30</v>
      </c>
      <c r="B42" s="41"/>
      <c r="C42" s="44"/>
      <c r="D42" s="154"/>
    </row>
    <row r="43" spans="1:6" ht="18" customHeight="1" thickBot="1" x14ac:dyDescent="0.3">
      <c r="A43" s="164" t="s">
        <v>31</v>
      </c>
      <c r="B43" s="165">
        <f>SUM(B26:B42)</f>
        <v>0</v>
      </c>
      <c r="C43" s="165">
        <f>SUM(C26:C42)</f>
        <v>0</v>
      </c>
      <c r="D43" s="166"/>
    </row>
    <row r="44" spans="1:6" ht="13.5" thickBot="1" x14ac:dyDescent="0.25">
      <c r="A44" s="371"/>
      <c r="B44" s="372"/>
      <c r="C44" s="372"/>
      <c r="D44" s="373"/>
    </row>
    <row r="45" spans="1:6" ht="24" customHeight="1" thickBot="1" x14ac:dyDescent="0.3">
      <c r="A45" s="167" t="s">
        <v>32</v>
      </c>
      <c r="B45" s="168">
        <f>B24-B43</f>
        <v>0</v>
      </c>
      <c r="C45" s="168">
        <f>C24-C43</f>
        <v>0</v>
      </c>
      <c r="D45" s="169"/>
    </row>
    <row r="46" spans="1:6" x14ac:dyDescent="0.2">
      <c r="B46" s="1"/>
    </row>
    <row r="47" spans="1:6" x14ac:dyDescent="0.2">
      <c r="B47" s="1"/>
    </row>
    <row r="48" spans="1:6"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sheetData>
  <mergeCells count="2">
    <mergeCell ref="A44:D44"/>
    <mergeCell ref="A1:D1"/>
  </mergeCells>
  <pageMargins left="0.2" right="0.2" top="0.2" bottom="0.2"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43"/>
  <sheetViews>
    <sheetView zoomScale="96" zoomScaleNormal="96" workbookViewId="0">
      <selection activeCell="D90" sqref="D90"/>
    </sheetView>
  </sheetViews>
  <sheetFormatPr defaultColWidth="9.140625" defaultRowHeight="12" x14ac:dyDescent="0.2"/>
  <cols>
    <col min="1" max="1" width="40.7109375" style="4" customWidth="1"/>
    <col min="2" max="2" width="17.140625" style="4" customWidth="1"/>
    <col min="3" max="3" width="15.7109375" style="4" customWidth="1"/>
    <col min="4" max="4" width="30.7109375" style="4" customWidth="1"/>
    <col min="5" max="16384" width="9.140625" style="4"/>
  </cols>
  <sheetData>
    <row r="1" spans="1:4" ht="24.95" customHeight="1" x14ac:dyDescent="0.2">
      <c r="A1" s="381" t="s">
        <v>33</v>
      </c>
      <c r="B1" s="382"/>
      <c r="C1" s="382"/>
      <c r="D1" s="383"/>
    </row>
    <row r="2" spans="1:4" ht="31.5" x14ac:dyDescent="0.25">
      <c r="A2" s="93" t="s">
        <v>497</v>
      </c>
      <c r="B2" s="224" t="s">
        <v>292</v>
      </c>
      <c r="C2" s="174" t="s">
        <v>404</v>
      </c>
      <c r="D2" s="94"/>
    </row>
    <row r="3" spans="1:4" ht="31.5" x14ac:dyDescent="0.25">
      <c r="A3" s="95" t="s">
        <v>34</v>
      </c>
      <c r="B3" s="9" t="s">
        <v>423</v>
      </c>
      <c r="C3" s="9" t="s">
        <v>422</v>
      </c>
      <c r="D3" s="69" t="s">
        <v>4</v>
      </c>
    </row>
    <row r="4" spans="1:4" ht="15.75" x14ac:dyDescent="0.25">
      <c r="A4" s="96" t="s">
        <v>35</v>
      </c>
      <c r="B4" s="31"/>
      <c r="C4" s="32"/>
      <c r="D4" s="97"/>
    </row>
    <row r="5" spans="1:4" ht="15.75" x14ac:dyDescent="0.25">
      <c r="A5" s="98" t="s">
        <v>502</v>
      </c>
      <c r="B5" s="31"/>
      <c r="C5" s="32"/>
      <c r="D5" s="97"/>
    </row>
    <row r="6" spans="1:4" ht="15.75" x14ac:dyDescent="0.25">
      <c r="A6" s="346" t="s">
        <v>501</v>
      </c>
      <c r="B6" s="349"/>
      <c r="C6" s="350"/>
      <c r="D6" s="97"/>
    </row>
    <row r="7" spans="1:4" ht="15.75" x14ac:dyDescent="0.25">
      <c r="A7" s="175" t="s">
        <v>426</v>
      </c>
      <c r="B7" s="176">
        <f>B5</f>
        <v>0</v>
      </c>
      <c r="C7" s="176">
        <f>C5</f>
        <v>0</v>
      </c>
      <c r="D7" s="97"/>
    </row>
    <row r="8" spans="1:4" ht="15.75" x14ac:dyDescent="0.25">
      <c r="A8" s="177"/>
      <c r="B8" s="176"/>
      <c r="C8" s="176"/>
      <c r="D8" s="97"/>
    </row>
    <row r="9" spans="1:4" ht="15.75" x14ac:dyDescent="0.25">
      <c r="A9" s="255" t="s">
        <v>416</v>
      </c>
      <c r="B9" s="31"/>
      <c r="C9" s="31"/>
      <c r="D9" s="97"/>
    </row>
    <row r="10" spans="1:4" ht="15.75" x14ac:dyDescent="0.25">
      <c r="A10" s="98" t="s">
        <v>36</v>
      </c>
      <c r="B10" s="31"/>
      <c r="C10" s="31"/>
      <c r="D10" s="97"/>
    </row>
    <row r="11" spans="1:4" ht="15.75" x14ac:dyDescent="0.25">
      <c r="A11" s="98" t="s">
        <v>37</v>
      </c>
      <c r="B11" s="31"/>
      <c r="C11" s="31"/>
      <c r="D11" s="97"/>
    </row>
    <row r="12" spans="1:4" ht="15.75" x14ac:dyDescent="0.25">
      <c r="A12" s="98" t="s">
        <v>38</v>
      </c>
      <c r="B12" s="31"/>
      <c r="C12" s="31"/>
      <c r="D12" s="97"/>
    </row>
    <row r="13" spans="1:4" ht="15.75" x14ac:dyDescent="0.25">
      <c r="A13" s="98" t="s">
        <v>387</v>
      </c>
      <c r="B13" s="31"/>
      <c r="C13" s="31"/>
      <c r="D13" s="97"/>
    </row>
    <row r="14" spans="1:4" ht="15.75" x14ac:dyDescent="0.25">
      <c r="A14" s="98" t="s">
        <v>18</v>
      </c>
      <c r="B14" s="31"/>
      <c r="C14" s="31"/>
      <c r="D14" s="97"/>
    </row>
    <row r="15" spans="1:4" ht="15.75" x14ac:dyDescent="0.25">
      <c r="A15" s="175" t="s">
        <v>293</v>
      </c>
      <c r="B15" s="176">
        <f>SUM(B10:B14)</f>
        <v>0</v>
      </c>
      <c r="C15" s="176">
        <f>SUM(C10:C14)</f>
        <v>0</v>
      </c>
      <c r="D15" s="97"/>
    </row>
    <row r="16" spans="1:4" ht="15.75" x14ac:dyDescent="0.25">
      <c r="A16" s="177"/>
      <c r="B16" s="178"/>
      <c r="C16" s="178"/>
      <c r="D16" s="179"/>
    </row>
    <row r="17" spans="1:4" ht="15.75" x14ac:dyDescent="0.25">
      <c r="A17" s="255" t="s">
        <v>417</v>
      </c>
      <c r="B17" s="178"/>
      <c r="C17" s="178"/>
      <c r="D17" s="179"/>
    </row>
    <row r="18" spans="1:4" ht="15.75" x14ac:dyDescent="0.25">
      <c r="A18" s="227" t="s">
        <v>376</v>
      </c>
      <c r="B18" s="178"/>
      <c r="C18" s="178"/>
      <c r="D18" s="179"/>
    </row>
    <row r="19" spans="1:4" ht="15.75" x14ac:dyDescent="0.25">
      <c r="A19" s="227" t="s">
        <v>377</v>
      </c>
      <c r="B19" s="178"/>
      <c r="C19" s="178"/>
      <c r="D19" s="179"/>
    </row>
    <row r="20" spans="1:4" ht="15.75" x14ac:dyDescent="0.25">
      <c r="A20" s="227" t="s">
        <v>375</v>
      </c>
      <c r="B20" s="178"/>
      <c r="C20" s="178"/>
      <c r="D20" s="179"/>
    </row>
    <row r="21" spans="1:4" ht="15.75" x14ac:dyDescent="0.25">
      <c r="A21" s="227" t="s">
        <v>498</v>
      </c>
      <c r="B21" s="178"/>
      <c r="C21" s="178"/>
      <c r="D21" s="179"/>
    </row>
    <row r="22" spans="1:4" ht="15.75" x14ac:dyDescent="0.25">
      <c r="A22" s="98" t="s">
        <v>374</v>
      </c>
      <c r="B22" s="31"/>
      <c r="C22" s="31"/>
      <c r="D22" s="97"/>
    </row>
    <row r="23" spans="1:4" ht="15.75" x14ac:dyDescent="0.25">
      <c r="A23" s="175" t="s">
        <v>294</v>
      </c>
      <c r="B23" s="176">
        <f>SUM(B18:B22)</f>
        <v>0</v>
      </c>
      <c r="C23" s="176">
        <f>SUM(C18:C22)</f>
        <v>0</v>
      </c>
      <c r="D23" s="97"/>
    </row>
    <row r="24" spans="1:4" ht="15.75" x14ac:dyDescent="0.25">
      <c r="A24" s="177"/>
      <c r="B24" s="31"/>
      <c r="C24" s="31"/>
      <c r="D24" s="97"/>
    </row>
    <row r="25" spans="1:4" ht="15.75" x14ac:dyDescent="0.25">
      <c r="A25" s="96" t="s">
        <v>39</v>
      </c>
      <c r="B25" s="33"/>
      <c r="C25" s="33"/>
      <c r="D25" s="97"/>
    </row>
    <row r="26" spans="1:4" ht="15.75" x14ac:dyDescent="0.25">
      <c r="A26" s="98" t="s">
        <v>40</v>
      </c>
      <c r="B26" s="31"/>
      <c r="C26" s="31"/>
      <c r="D26" s="97"/>
    </row>
    <row r="27" spans="1:4" ht="15.75" x14ac:dyDescent="0.25">
      <c r="A27" s="98" t="s">
        <v>41</v>
      </c>
      <c r="B27" s="31"/>
      <c r="C27" s="31"/>
      <c r="D27" s="97"/>
    </row>
    <row r="28" spans="1:4" ht="15.75" x14ac:dyDescent="0.25">
      <c r="A28" s="98" t="s">
        <v>42</v>
      </c>
      <c r="B28" s="31"/>
      <c r="C28" s="31"/>
      <c r="D28" s="97"/>
    </row>
    <row r="29" spans="1:4" ht="15.75" x14ac:dyDescent="0.25">
      <c r="A29" s="98" t="s">
        <v>43</v>
      </c>
      <c r="B29" s="31"/>
      <c r="C29" s="31"/>
      <c r="D29" s="97"/>
    </row>
    <row r="30" spans="1:4" ht="15.75" x14ac:dyDescent="0.25">
      <c r="A30" s="98" t="s">
        <v>499</v>
      </c>
      <c r="B30" s="31"/>
      <c r="C30" s="31"/>
      <c r="D30" s="97"/>
    </row>
    <row r="31" spans="1:4" ht="15.75" x14ac:dyDescent="0.25">
      <c r="A31" s="98" t="s">
        <v>44</v>
      </c>
      <c r="B31" s="31"/>
      <c r="C31" s="31"/>
      <c r="D31" s="97"/>
    </row>
    <row r="32" spans="1:4" ht="15.75" x14ac:dyDescent="0.25">
      <c r="A32" s="98" t="s">
        <v>424</v>
      </c>
      <c r="B32" s="31"/>
      <c r="C32" s="31"/>
      <c r="D32" s="97"/>
    </row>
    <row r="33" spans="1:4" ht="15.75" x14ac:dyDescent="0.25">
      <c r="A33" s="98" t="s">
        <v>18</v>
      </c>
      <c r="B33" s="31"/>
      <c r="C33" s="31"/>
      <c r="D33" s="97"/>
    </row>
    <row r="34" spans="1:4" ht="27.75" customHeight="1" x14ac:dyDescent="0.25">
      <c r="A34" s="347" t="s">
        <v>523</v>
      </c>
      <c r="B34" s="349"/>
      <c r="C34" s="349"/>
      <c r="D34" s="97"/>
    </row>
    <row r="35" spans="1:4" ht="15.75" x14ac:dyDescent="0.25">
      <c r="A35" s="175" t="s">
        <v>295</v>
      </c>
      <c r="B35" s="176">
        <f>SUM(B26:B33)</f>
        <v>0</v>
      </c>
      <c r="C35" s="176">
        <f>SUM(C26:C33)</f>
        <v>0</v>
      </c>
      <c r="D35" s="97"/>
    </row>
    <row r="36" spans="1:4" ht="15.75" x14ac:dyDescent="0.25">
      <c r="A36" s="177"/>
      <c r="B36" s="31"/>
      <c r="C36" s="31"/>
      <c r="D36" s="97"/>
    </row>
    <row r="37" spans="1:4" ht="15.75" x14ac:dyDescent="0.25">
      <c r="A37" s="96" t="s">
        <v>45</v>
      </c>
      <c r="B37" s="31"/>
      <c r="C37" s="31"/>
      <c r="D37" s="97"/>
    </row>
    <row r="38" spans="1:4" ht="15.75" x14ac:dyDescent="0.25">
      <c r="A38" s="98" t="s">
        <v>495</v>
      </c>
      <c r="B38" s="31"/>
      <c r="C38" s="31"/>
      <c r="D38" s="97"/>
    </row>
    <row r="39" spans="1:4" ht="15.75" x14ac:dyDescent="0.25">
      <c r="A39" s="98" t="s">
        <v>47</v>
      </c>
      <c r="B39" s="31"/>
      <c r="C39" s="31"/>
      <c r="D39" s="97"/>
    </row>
    <row r="40" spans="1:4" ht="15.75" x14ac:dyDescent="0.25">
      <c r="A40" s="99" t="s">
        <v>48</v>
      </c>
      <c r="B40" s="31"/>
      <c r="C40" s="31"/>
      <c r="D40" s="97"/>
    </row>
    <row r="41" spans="1:4" ht="15.75" x14ac:dyDescent="0.25">
      <c r="A41" s="98" t="s">
        <v>49</v>
      </c>
      <c r="B41" s="31"/>
      <c r="C41" s="31"/>
      <c r="D41" s="97"/>
    </row>
    <row r="42" spans="1:4" ht="15.75" x14ac:dyDescent="0.25">
      <c r="A42" s="98" t="s">
        <v>429</v>
      </c>
      <c r="B42" s="31"/>
      <c r="C42" s="31"/>
      <c r="D42" s="97"/>
    </row>
    <row r="43" spans="1:4" ht="15.75" x14ac:dyDescent="0.25">
      <c r="A43" s="98" t="s">
        <v>18</v>
      </c>
      <c r="B43" s="31"/>
      <c r="C43" s="31"/>
      <c r="D43" s="97"/>
    </row>
    <row r="44" spans="1:4" ht="15.75" x14ac:dyDescent="0.25">
      <c r="A44" s="346" t="s">
        <v>500</v>
      </c>
      <c r="B44" s="349"/>
      <c r="C44" s="349"/>
      <c r="D44" s="97"/>
    </row>
    <row r="45" spans="1:4" ht="15.75" x14ac:dyDescent="0.25">
      <c r="A45" s="175" t="s">
        <v>296</v>
      </c>
      <c r="B45" s="176">
        <f>SUM(B38:B43)</f>
        <v>0</v>
      </c>
      <c r="C45" s="176">
        <f>SUM(C38:C43)</f>
        <v>0</v>
      </c>
      <c r="D45" s="97"/>
    </row>
    <row r="46" spans="1:4" ht="15.75" x14ac:dyDescent="0.25">
      <c r="A46" s="177"/>
      <c r="B46" s="31"/>
      <c r="C46" s="31"/>
      <c r="D46" s="97"/>
    </row>
    <row r="47" spans="1:4" ht="15.75" x14ac:dyDescent="0.25">
      <c r="A47" s="100" t="s">
        <v>50</v>
      </c>
      <c r="B47" s="33"/>
      <c r="C47" s="33"/>
      <c r="D47" s="97"/>
    </row>
    <row r="48" spans="1:4" ht="15.75" x14ac:dyDescent="0.25">
      <c r="A48" s="98" t="s">
        <v>494</v>
      </c>
      <c r="B48" s="31"/>
      <c r="C48" s="31"/>
      <c r="D48" s="97"/>
    </row>
    <row r="49" spans="1:4" ht="15.75" x14ac:dyDescent="0.25">
      <c r="A49" s="98" t="s">
        <v>52</v>
      </c>
      <c r="B49" s="31"/>
      <c r="C49" s="31"/>
      <c r="D49" s="97"/>
    </row>
    <row r="50" spans="1:4" ht="15.75" x14ac:dyDescent="0.25">
      <c r="A50" s="98" t="s">
        <v>53</v>
      </c>
      <c r="B50" s="31"/>
      <c r="C50" s="31"/>
      <c r="D50" s="97"/>
    </row>
    <row r="51" spans="1:4" ht="15.75" x14ac:dyDescent="0.25">
      <c r="A51" s="98" t="s">
        <v>54</v>
      </c>
      <c r="B51" s="31"/>
      <c r="C51" s="31"/>
      <c r="D51" s="97"/>
    </row>
    <row r="52" spans="1:4" ht="15.75" x14ac:dyDescent="0.25">
      <c r="A52" s="98" t="s">
        <v>55</v>
      </c>
      <c r="B52" s="31"/>
      <c r="C52" s="31"/>
      <c r="D52" s="97"/>
    </row>
    <row r="53" spans="1:4" ht="15.75" x14ac:dyDescent="0.25">
      <c r="A53" s="98" t="s">
        <v>18</v>
      </c>
      <c r="B53" s="33"/>
      <c r="C53" s="33"/>
      <c r="D53" s="97"/>
    </row>
    <row r="54" spans="1:4" ht="15.75" x14ac:dyDescent="0.25">
      <c r="A54" s="98"/>
      <c r="B54" s="33"/>
      <c r="C54" s="33"/>
      <c r="D54" s="97"/>
    </row>
    <row r="55" spans="1:4" ht="15.75" x14ac:dyDescent="0.25">
      <c r="A55" s="175" t="s">
        <v>297</v>
      </c>
      <c r="B55" s="180">
        <f>SUM(B48:B53)</f>
        <v>0</v>
      </c>
      <c r="C55" s="180">
        <f>SUM(C48:C53)</f>
        <v>0</v>
      </c>
      <c r="D55" s="97"/>
    </row>
    <row r="56" spans="1:4" ht="15.75" x14ac:dyDescent="0.25">
      <c r="A56" s="177"/>
      <c r="B56" s="181"/>
      <c r="C56" s="181"/>
      <c r="D56" s="179"/>
    </row>
    <row r="57" spans="1:4" ht="15.75" x14ac:dyDescent="0.25">
      <c r="A57" s="96" t="s">
        <v>56</v>
      </c>
      <c r="B57" s="33"/>
      <c r="C57" s="33"/>
      <c r="D57" s="97"/>
    </row>
    <row r="58" spans="1:4" ht="15.75" x14ac:dyDescent="0.25">
      <c r="A58" s="98" t="s">
        <v>57</v>
      </c>
      <c r="B58" s="31"/>
      <c r="C58" s="31"/>
      <c r="D58" s="97"/>
    </row>
    <row r="59" spans="1:4" ht="15.75" x14ac:dyDescent="0.25">
      <c r="A59" s="98" t="s">
        <v>58</v>
      </c>
      <c r="B59" s="31"/>
      <c r="C59" s="31"/>
      <c r="D59" s="97"/>
    </row>
    <row r="60" spans="1:4" ht="18.75" customHeight="1" x14ac:dyDescent="0.25">
      <c r="A60" s="98" t="s">
        <v>59</v>
      </c>
      <c r="B60" s="31"/>
      <c r="C60" s="31"/>
      <c r="D60" s="97"/>
    </row>
    <row r="61" spans="1:4" ht="15.75" x14ac:dyDescent="0.25">
      <c r="A61" s="98" t="s">
        <v>60</v>
      </c>
      <c r="B61" s="31"/>
      <c r="C61" s="31"/>
      <c r="D61" s="97"/>
    </row>
    <row r="62" spans="1:4" ht="15.75" x14ac:dyDescent="0.25">
      <c r="A62" s="98" t="s">
        <v>61</v>
      </c>
      <c r="B62" s="31"/>
      <c r="C62" s="31"/>
      <c r="D62" s="97"/>
    </row>
    <row r="63" spans="1:4" ht="15.75" x14ac:dyDescent="0.25">
      <c r="A63" s="98" t="s">
        <v>62</v>
      </c>
      <c r="B63" s="31"/>
      <c r="C63" s="31"/>
      <c r="D63" s="97"/>
    </row>
    <row r="64" spans="1:4" ht="15.75" x14ac:dyDescent="0.25">
      <c r="A64" s="343" t="s">
        <v>63</v>
      </c>
      <c r="B64" s="31"/>
      <c r="C64" s="31"/>
      <c r="D64" s="97"/>
    </row>
    <row r="65" spans="1:4" ht="15.75" x14ac:dyDescent="0.25">
      <c r="A65" s="343"/>
      <c r="B65" s="31"/>
      <c r="C65" s="31"/>
      <c r="D65" s="97"/>
    </row>
    <row r="66" spans="1:4" ht="15.75" x14ac:dyDescent="0.25">
      <c r="A66" s="344" t="s">
        <v>298</v>
      </c>
      <c r="B66" s="176">
        <f>SUM(B58:B64)</f>
        <v>0</v>
      </c>
      <c r="C66" s="176">
        <f>SUM(C58:C64)</f>
        <v>0</v>
      </c>
      <c r="D66" s="97"/>
    </row>
    <row r="67" spans="1:4" ht="15.75" x14ac:dyDescent="0.25">
      <c r="A67" s="182"/>
      <c r="B67" s="178"/>
      <c r="C67" s="178"/>
      <c r="D67" s="179"/>
    </row>
    <row r="68" spans="1:4" ht="15.75" x14ac:dyDescent="0.25">
      <c r="A68" s="96" t="s">
        <v>64</v>
      </c>
      <c r="B68" s="33"/>
      <c r="C68" s="33"/>
      <c r="D68" s="97"/>
    </row>
    <row r="69" spans="1:4" ht="15.75" x14ac:dyDescent="0.25">
      <c r="A69" s="101" t="s">
        <v>65</v>
      </c>
      <c r="B69" s="31"/>
      <c r="C69" s="31"/>
      <c r="D69" s="97"/>
    </row>
    <row r="70" spans="1:4" ht="15.75" x14ac:dyDescent="0.25">
      <c r="A70" s="98" t="s">
        <v>66</v>
      </c>
      <c r="B70" s="31"/>
      <c r="C70" s="31"/>
      <c r="D70" s="97"/>
    </row>
    <row r="71" spans="1:4" ht="15.75" x14ac:dyDescent="0.25">
      <c r="A71" s="98" t="s">
        <v>67</v>
      </c>
      <c r="B71" s="31"/>
      <c r="C71" s="31"/>
      <c r="D71" s="97"/>
    </row>
    <row r="72" spans="1:4" ht="15.75" x14ac:dyDescent="0.25">
      <c r="A72" s="98" t="s">
        <v>68</v>
      </c>
      <c r="B72" s="31"/>
      <c r="C72" s="31"/>
      <c r="D72" s="97"/>
    </row>
    <row r="73" spans="1:4" ht="15.75" x14ac:dyDescent="0.25">
      <c r="A73" s="98" t="s">
        <v>18</v>
      </c>
      <c r="B73" s="31"/>
      <c r="C73" s="31"/>
      <c r="D73" s="97"/>
    </row>
    <row r="74" spans="1:4" ht="16.5" thickBot="1" x14ac:dyDescent="0.3">
      <c r="A74" s="183" t="s">
        <v>299</v>
      </c>
      <c r="B74" s="184">
        <f>SUM(B69:B73)</f>
        <v>0</v>
      </c>
      <c r="C74" s="184">
        <f>SUM(C69:C73)</f>
        <v>0</v>
      </c>
      <c r="D74" s="151"/>
    </row>
    <row r="75" spans="1:4" ht="16.5" thickBot="1" x14ac:dyDescent="0.3">
      <c r="A75" s="148" t="s">
        <v>69</v>
      </c>
      <c r="B75" s="108">
        <f>SUM(B7+B15+B23+B35+B45+B55+B66+B74)</f>
        <v>0</v>
      </c>
      <c r="C75" s="108">
        <f>SUM(C7+C15+C23+C35+C45+C55+C66+C74)</f>
        <v>0</v>
      </c>
      <c r="D75" s="109"/>
    </row>
    <row r="76" spans="1:4" ht="15.75" x14ac:dyDescent="0.25">
      <c r="A76" s="147"/>
      <c r="B76" s="145"/>
      <c r="C76" s="145"/>
      <c r="D76" s="146"/>
    </row>
    <row r="77" spans="1:4" ht="16.5" thickBot="1" x14ac:dyDescent="0.3">
      <c r="A77" s="147"/>
      <c r="B77" s="145"/>
      <c r="C77" s="145"/>
      <c r="D77" s="146"/>
    </row>
    <row r="78" spans="1:4" ht="21" x14ac:dyDescent="0.2">
      <c r="A78" s="391" t="s">
        <v>33</v>
      </c>
      <c r="B78" s="392"/>
      <c r="C78" s="392"/>
      <c r="D78" s="393"/>
    </row>
    <row r="79" spans="1:4" ht="31.5" x14ac:dyDescent="0.25">
      <c r="A79" s="130" t="s">
        <v>70</v>
      </c>
      <c r="B79" s="9" t="s">
        <v>423</v>
      </c>
      <c r="C79" s="9" t="s">
        <v>422</v>
      </c>
      <c r="D79" s="131" t="s">
        <v>4</v>
      </c>
    </row>
    <row r="80" spans="1:4" ht="15.75" x14ac:dyDescent="0.25">
      <c r="A80" s="96" t="s">
        <v>71</v>
      </c>
      <c r="B80" s="33"/>
      <c r="C80" s="33"/>
      <c r="D80" s="97"/>
    </row>
    <row r="81" spans="1:4" ht="15.75" x14ac:dyDescent="0.25">
      <c r="A81" s="98" t="s">
        <v>528</v>
      </c>
      <c r="B81" s="31"/>
      <c r="C81" s="31"/>
      <c r="D81" s="97"/>
    </row>
    <row r="82" spans="1:4" ht="15.75" x14ac:dyDescent="0.25">
      <c r="A82" s="98" t="s">
        <v>527</v>
      </c>
      <c r="B82" s="31"/>
      <c r="C82" s="31"/>
      <c r="D82" s="97"/>
    </row>
    <row r="83" spans="1:4" ht="15.75" x14ac:dyDescent="0.25">
      <c r="A83" s="175" t="s">
        <v>300</v>
      </c>
      <c r="B83" s="176">
        <f>SUM(B81:B82)</f>
        <v>0</v>
      </c>
      <c r="C83" s="176">
        <f>SUM(C81:C82)</f>
        <v>0</v>
      </c>
      <c r="D83" s="97"/>
    </row>
    <row r="84" spans="1:4" ht="15.75" x14ac:dyDescent="0.25">
      <c r="A84" s="177"/>
      <c r="B84" s="178"/>
      <c r="C84" s="178"/>
      <c r="D84" s="179"/>
    </row>
    <row r="85" spans="1:4" ht="15.75" x14ac:dyDescent="0.25">
      <c r="A85" s="255" t="s">
        <v>418</v>
      </c>
      <c r="B85" s="178"/>
      <c r="C85" s="178"/>
      <c r="D85" s="179"/>
    </row>
    <row r="86" spans="1:4" ht="15.75" x14ac:dyDescent="0.25">
      <c r="A86" s="98" t="s">
        <v>73</v>
      </c>
      <c r="B86" s="31"/>
      <c r="C86" s="31"/>
      <c r="D86" s="97"/>
    </row>
    <row r="87" spans="1:4" ht="15.75" x14ac:dyDescent="0.25">
      <c r="A87" s="98" t="s">
        <v>74</v>
      </c>
      <c r="C87" s="31"/>
      <c r="D87" s="97"/>
    </row>
    <row r="88" spans="1:4" ht="15.75" x14ac:dyDescent="0.25">
      <c r="A88" s="98" t="s">
        <v>496</v>
      </c>
      <c r="B88" s="31"/>
      <c r="C88" s="31"/>
      <c r="D88" s="97"/>
    </row>
    <row r="89" spans="1:4" ht="15.75" x14ac:dyDescent="0.25">
      <c r="A89" s="98" t="s">
        <v>76</v>
      </c>
      <c r="B89" s="31"/>
      <c r="C89" s="31"/>
      <c r="D89" s="97"/>
    </row>
    <row r="90" spans="1:4" ht="15.75" x14ac:dyDescent="0.25">
      <c r="A90" s="98" t="s">
        <v>77</v>
      </c>
      <c r="B90" s="31"/>
      <c r="C90" s="31"/>
      <c r="D90" s="97"/>
    </row>
    <row r="91" spans="1:4" ht="15.75" x14ac:dyDescent="0.25">
      <c r="A91" s="98" t="s">
        <v>78</v>
      </c>
      <c r="B91" s="31"/>
      <c r="C91" s="31"/>
      <c r="D91" s="97"/>
    </row>
    <row r="92" spans="1:4" ht="15.75" x14ac:dyDescent="0.25">
      <c r="A92" s="98" t="s">
        <v>79</v>
      </c>
      <c r="B92" s="31"/>
      <c r="C92" s="31"/>
      <c r="D92" s="97"/>
    </row>
    <row r="93" spans="1:4" ht="15.75" x14ac:dyDescent="0.25">
      <c r="A93" s="98" t="s">
        <v>503</v>
      </c>
      <c r="B93" s="31"/>
      <c r="C93" s="31"/>
      <c r="D93" s="97"/>
    </row>
    <row r="94" spans="1:4" ht="15.75" x14ac:dyDescent="0.25">
      <c r="A94" s="98" t="s">
        <v>18</v>
      </c>
      <c r="B94" s="31"/>
      <c r="C94" s="31"/>
      <c r="D94" s="97"/>
    </row>
    <row r="95" spans="1:4" ht="31.5" x14ac:dyDescent="0.25">
      <c r="A95" s="348" t="s">
        <v>524</v>
      </c>
      <c r="B95" s="349"/>
      <c r="C95" s="349"/>
      <c r="D95" s="97"/>
    </row>
    <row r="96" spans="1:4" ht="15.75" x14ac:dyDescent="0.25">
      <c r="A96" s="175" t="s">
        <v>301</v>
      </c>
      <c r="B96" s="176">
        <f>SUM(B86:B94)</f>
        <v>0</v>
      </c>
      <c r="C96" s="176">
        <f>SUM(C86:C94)</f>
        <v>0</v>
      </c>
      <c r="D96" s="97"/>
    </row>
    <row r="97" spans="1:4" ht="15.75" x14ac:dyDescent="0.25">
      <c r="A97" s="177"/>
      <c r="B97" s="178"/>
      <c r="C97" s="178"/>
      <c r="D97" s="179"/>
    </row>
    <row r="98" spans="1:4" ht="15.75" x14ac:dyDescent="0.25">
      <c r="A98" s="255" t="s">
        <v>419</v>
      </c>
      <c r="B98" s="178"/>
      <c r="C98" s="178"/>
      <c r="D98" s="179"/>
    </row>
    <row r="99" spans="1:4" ht="15.75" x14ac:dyDescent="0.25">
      <c r="A99" s="98" t="s">
        <v>80</v>
      </c>
      <c r="B99" s="31"/>
      <c r="C99" s="31"/>
      <c r="D99" s="97"/>
    </row>
    <row r="100" spans="1:4" ht="31.5" x14ac:dyDescent="0.25">
      <c r="A100" s="345" t="s">
        <v>525</v>
      </c>
      <c r="B100" s="31"/>
      <c r="C100" s="31"/>
      <c r="D100" s="97"/>
    </row>
    <row r="101" spans="1:4" ht="15.75" x14ac:dyDescent="0.25">
      <c r="A101" s="175" t="s">
        <v>302</v>
      </c>
      <c r="B101" s="176">
        <f>B99+B100</f>
        <v>0</v>
      </c>
      <c r="C101" s="176">
        <f>C99+C100</f>
        <v>0</v>
      </c>
      <c r="D101" s="97"/>
    </row>
    <row r="102" spans="1:4" ht="15.75" x14ac:dyDescent="0.25">
      <c r="A102" s="177"/>
      <c r="B102" s="178"/>
      <c r="C102" s="178"/>
      <c r="D102" s="179"/>
    </row>
    <row r="103" spans="1:4" ht="15.75" x14ac:dyDescent="0.25">
      <c r="A103" s="96" t="s">
        <v>82</v>
      </c>
      <c r="B103" s="33"/>
      <c r="C103" s="33"/>
      <c r="D103" s="97"/>
    </row>
    <row r="104" spans="1:4" ht="15.75" x14ac:dyDescent="0.25">
      <c r="A104" s="98" t="s">
        <v>83</v>
      </c>
      <c r="B104" s="31"/>
      <c r="C104" s="31"/>
      <c r="D104" s="97"/>
    </row>
    <row r="105" spans="1:4" ht="15.75" x14ac:dyDescent="0.25">
      <c r="A105" s="98" t="s">
        <v>84</v>
      </c>
      <c r="B105" s="31"/>
      <c r="C105" s="31"/>
      <c r="D105" s="97"/>
    </row>
    <row r="106" spans="1:4" ht="15.75" x14ac:dyDescent="0.25">
      <c r="A106" s="98" t="s">
        <v>16</v>
      </c>
      <c r="B106" s="31"/>
      <c r="C106" s="31"/>
      <c r="D106" s="97"/>
    </row>
    <row r="107" spans="1:4" ht="15.75" x14ac:dyDescent="0.25">
      <c r="A107" s="98" t="s">
        <v>85</v>
      </c>
      <c r="B107" s="31"/>
      <c r="C107" s="31"/>
      <c r="D107" s="97"/>
    </row>
    <row r="108" spans="1:4" ht="15.75" x14ac:dyDescent="0.25">
      <c r="A108" s="175" t="s">
        <v>303</v>
      </c>
      <c r="B108" s="176">
        <f>SUM(B104:B107)</f>
        <v>0</v>
      </c>
      <c r="C108" s="176">
        <f>SUM(C104:C107)</f>
        <v>0</v>
      </c>
      <c r="D108" s="97"/>
    </row>
    <row r="109" spans="1:4" ht="15.75" x14ac:dyDescent="0.25">
      <c r="A109" s="177"/>
      <c r="B109" s="178"/>
      <c r="C109" s="178"/>
      <c r="D109" s="179"/>
    </row>
    <row r="110" spans="1:4" ht="15.75" x14ac:dyDescent="0.25">
      <c r="A110" s="96" t="s">
        <v>304</v>
      </c>
      <c r="B110" s="33"/>
      <c r="C110" s="33"/>
      <c r="D110" s="97"/>
    </row>
    <row r="111" spans="1:4" ht="15.75" x14ac:dyDescent="0.25">
      <c r="A111" s="98" t="s">
        <v>86</v>
      </c>
      <c r="B111" s="31"/>
      <c r="C111" s="31"/>
      <c r="D111" s="97"/>
    </row>
    <row r="112" spans="1:4" ht="15.75" x14ac:dyDescent="0.25">
      <c r="A112" s="98" t="s">
        <v>87</v>
      </c>
      <c r="B112" s="31"/>
      <c r="C112" s="31"/>
      <c r="D112" s="97"/>
    </row>
    <row r="113" spans="1:4" ht="15.75" x14ac:dyDescent="0.25">
      <c r="A113" s="98" t="s">
        <v>88</v>
      </c>
      <c r="B113" s="31"/>
      <c r="C113" s="31"/>
      <c r="D113" s="97"/>
    </row>
    <row r="114" spans="1:4" ht="15.75" x14ac:dyDescent="0.25">
      <c r="A114" s="98" t="s">
        <v>89</v>
      </c>
      <c r="B114" s="31"/>
      <c r="C114" s="31"/>
      <c r="D114" s="97"/>
    </row>
    <row r="115" spans="1:4" ht="15.75" x14ac:dyDescent="0.25">
      <c r="A115" s="98" t="s">
        <v>90</v>
      </c>
      <c r="B115" s="31"/>
      <c r="C115" s="31"/>
      <c r="D115" s="97"/>
    </row>
    <row r="116" spans="1:4" ht="15.75" x14ac:dyDescent="0.25">
      <c r="A116" s="98" t="s">
        <v>91</v>
      </c>
      <c r="B116" s="31"/>
      <c r="C116" s="31"/>
      <c r="D116" s="97"/>
    </row>
    <row r="117" spans="1:4" ht="15.75" x14ac:dyDescent="0.25">
      <c r="A117" s="98" t="s">
        <v>92</v>
      </c>
      <c r="B117" s="31"/>
      <c r="C117" s="31"/>
      <c r="D117" s="97"/>
    </row>
    <row r="118" spans="1:4" ht="15.75" x14ac:dyDescent="0.25">
      <c r="A118" s="98" t="s">
        <v>93</v>
      </c>
      <c r="B118" s="31"/>
      <c r="C118" s="31"/>
      <c r="D118" s="97"/>
    </row>
    <row r="119" spans="1:4" ht="15.75" x14ac:dyDescent="0.25">
      <c r="A119" s="98" t="s">
        <v>504</v>
      </c>
      <c r="B119" s="31"/>
      <c r="C119" s="31"/>
      <c r="D119" s="97"/>
    </row>
    <row r="120" spans="1:4" ht="15.75" x14ac:dyDescent="0.25">
      <c r="A120" s="98" t="s">
        <v>18</v>
      </c>
      <c r="B120" s="31"/>
      <c r="C120" s="31"/>
      <c r="D120" s="97"/>
    </row>
    <row r="121" spans="1:4" ht="15.75" x14ac:dyDescent="0.25">
      <c r="A121" s="175" t="s">
        <v>305</v>
      </c>
      <c r="B121" s="176">
        <f>SUM(B111:B120)</f>
        <v>0</v>
      </c>
      <c r="C121" s="176">
        <f>SUM(C111:C120)</f>
        <v>0</v>
      </c>
      <c r="D121" s="97"/>
    </row>
    <row r="122" spans="1:4" ht="15.75" x14ac:dyDescent="0.25">
      <c r="A122" s="177"/>
      <c r="B122" s="178"/>
      <c r="C122" s="178"/>
      <c r="D122" s="179"/>
    </row>
    <row r="123" spans="1:4" ht="15.75" x14ac:dyDescent="0.25">
      <c r="A123" s="96" t="s">
        <v>94</v>
      </c>
      <c r="B123" s="33"/>
      <c r="C123" s="33"/>
      <c r="D123" s="97"/>
    </row>
    <row r="124" spans="1:4" ht="15.75" x14ac:dyDescent="0.25">
      <c r="A124" s="98" t="s">
        <v>81</v>
      </c>
      <c r="B124" s="33"/>
      <c r="C124" s="33"/>
      <c r="D124" s="97"/>
    </row>
    <row r="125" spans="1:4" ht="15.75" x14ac:dyDescent="0.25">
      <c r="A125" s="98" t="s">
        <v>411</v>
      </c>
      <c r="B125" s="33"/>
      <c r="C125" s="33"/>
      <c r="D125" s="97"/>
    </row>
    <row r="126" spans="1:4" ht="15.75" x14ac:dyDescent="0.25">
      <c r="A126" s="98" t="s">
        <v>95</v>
      </c>
      <c r="B126" s="31"/>
      <c r="C126" s="31"/>
      <c r="D126" s="97"/>
    </row>
    <row r="127" spans="1:4" ht="16.5" thickBot="1" x14ac:dyDescent="0.3">
      <c r="A127" s="149" t="s">
        <v>96</v>
      </c>
      <c r="B127" s="150"/>
      <c r="C127" s="150"/>
      <c r="D127" s="151"/>
    </row>
    <row r="128" spans="1:4" ht="16.5" thickBot="1" x14ac:dyDescent="0.3">
      <c r="A128" s="185" t="s">
        <v>306</v>
      </c>
      <c r="B128" s="186">
        <f>SUM(B124:B127)</f>
        <v>0</v>
      </c>
      <c r="C128" s="186">
        <f>SUM(C124:C127)</f>
        <v>0</v>
      </c>
      <c r="D128" s="133"/>
    </row>
    <row r="129" spans="1:4" ht="16.5" thickBot="1" x14ac:dyDescent="0.3">
      <c r="A129" s="187"/>
      <c r="B129" s="188"/>
      <c r="C129" s="188"/>
      <c r="D129" s="189"/>
    </row>
    <row r="130" spans="1:4" ht="16.5" thickBot="1" x14ac:dyDescent="0.3">
      <c r="A130" s="107" t="s">
        <v>97</v>
      </c>
      <c r="B130" s="108">
        <f>SUM(B83+B96+B101+B108+B121+B128)</f>
        <v>0</v>
      </c>
      <c r="C130" s="108">
        <f>SUM(C83+C96+C101+C108+C121+C128)</f>
        <v>0</v>
      </c>
      <c r="D130" s="138"/>
    </row>
    <row r="131" spans="1:4" ht="16.5" thickBot="1" x14ac:dyDescent="0.3">
      <c r="A131" s="132" t="s">
        <v>98</v>
      </c>
      <c r="B131" s="137">
        <f>B75</f>
        <v>0</v>
      </c>
      <c r="C131" s="137">
        <f>C75</f>
        <v>0</v>
      </c>
      <c r="D131" s="133"/>
    </row>
    <row r="132" spans="1:4" ht="16.5" thickBot="1" x14ac:dyDescent="0.3">
      <c r="A132" s="134"/>
      <c r="B132" s="135"/>
      <c r="C132" s="135"/>
      <c r="D132" s="136"/>
    </row>
    <row r="133" spans="1:4" ht="16.5" thickBot="1" x14ac:dyDescent="0.3">
      <c r="A133" s="104" t="s">
        <v>99</v>
      </c>
      <c r="B133" s="105">
        <f>B130+B131</f>
        <v>0</v>
      </c>
      <c r="C133" s="105">
        <f>C130+C131</f>
        <v>0</v>
      </c>
      <c r="D133" s="106"/>
    </row>
    <row r="136" spans="1:4" ht="15.75" thickBot="1" x14ac:dyDescent="0.3">
      <c r="A136" s="384" t="s">
        <v>288</v>
      </c>
      <c r="B136" s="384"/>
      <c r="C136" s="384"/>
      <c r="D136" s="384"/>
    </row>
    <row r="137" spans="1:4" ht="15" thickTop="1" x14ac:dyDescent="0.2">
      <c r="A137" s="385"/>
      <c r="B137" s="386"/>
      <c r="C137" s="387"/>
      <c r="D137" s="388"/>
    </row>
    <row r="138" spans="1:4" ht="12.75" x14ac:dyDescent="0.2">
      <c r="A138" s="396"/>
      <c r="B138" s="397"/>
      <c r="C138" s="379"/>
      <c r="D138" s="380"/>
    </row>
    <row r="139" spans="1:4" ht="12.75" x14ac:dyDescent="0.2">
      <c r="A139" s="389"/>
      <c r="B139" s="390"/>
      <c r="C139" s="379"/>
      <c r="D139" s="380"/>
    </row>
    <row r="140" spans="1:4" ht="12.75" x14ac:dyDescent="0.2">
      <c r="A140" s="389"/>
      <c r="B140" s="390"/>
      <c r="C140" s="379"/>
      <c r="D140" s="380"/>
    </row>
    <row r="141" spans="1:4" ht="12.75" x14ac:dyDescent="0.2">
      <c r="A141" s="389"/>
      <c r="B141" s="390"/>
      <c r="C141" s="379"/>
      <c r="D141" s="380"/>
    </row>
    <row r="142" spans="1:4" ht="13.5" thickBot="1" x14ac:dyDescent="0.25">
      <c r="A142" s="394"/>
      <c r="B142" s="395"/>
      <c r="C142" s="377"/>
      <c r="D142" s="378"/>
    </row>
    <row r="143" spans="1:4" ht="12.75" thickTop="1" x14ac:dyDescent="0.2"/>
  </sheetData>
  <mergeCells count="15">
    <mergeCell ref="C142:D142"/>
    <mergeCell ref="C140:D140"/>
    <mergeCell ref="C139:D139"/>
    <mergeCell ref="C138:D138"/>
    <mergeCell ref="A1:D1"/>
    <mergeCell ref="A136:D136"/>
    <mergeCell ref="A137:B137"/>
    <mergeCell ref="C137:D137"/>
    <mergeCell ref="A141:B141"/>
    <mergeCell ref="C141:D141"/>
    <mergeCell ref="A78:D78"/>
    <mergeCell ref="A142:B142"/>
    <mergeCell ref="A138:B138"/>
    <mergeCell ref="A139:B139"/>
    <mergeCell ref="A140:B140"/>
  </mergeCells>
  <pageMargins left="0.2" right="0.2" top="0.1" bottom="0.2"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0"/>
  <sheetViews>
    <sheetView workbookViewId="0">
      <selection activeCell="B10" sqref="B10"/>
    </sheetView>
  </sheetViews>
  <sheetFormatPr defaultColWidth="9.140625" defaultRowHeight="12" x14ac:dyDescent="0.2"/>
  <cols>
    <col min="1" max="1" width="3.42578125" style="1" customWidth="1"/>
    <col min="2" max="2" width="41.7109375" style="1" customWidth="1"/>
    <col min="3" max="3" width="12.7109375" style="2" customWidth="1"/>
    <col min="4" max="4" width="12.7109375" style="1" customWidth="1"/>
    <col min="5" max="5" width="16.5703125" style="2" customWidth="1"/>
    <col min="6" max="6" width="36.85546875" style="1" customWidth="1"/>
    <col min="7" max="16384" width="9.140625" style="1"/>
  </cols>
  <sheetData>
    <row r="1" spans="1:6" ht="30" customHeight="1" x14ac:dyDescent="0.2">
      <c r="A1" s="374" t="s">
        <v>100</v>
      </c>
      <c r="B1" s="375"/>
      <c r="C1" s="375"/>
      <c r="D1" s="375"/>
      <c r="E1" s="375"/>
      <c r="F1" s="376"/>
    </row>
    <row r="2" spans="1:6" ht="54" customHeight="1" x14ac:dyDescent="0.25">
      <c r="A2" s="70"/>
      <c r="B2" s="6" t="s">
        <v>101</v>
      </c>
      <c r="C2" s="10" t="s">
        <v>378</v>
      </c>
      <c r="D2" s="10" t="s">
        <v>328</v>
      </c>
      <c r="E2" s="10" t="s">
        <v>327</v>
      </c>
      <c r="F2" s="71" t="s">
        <v>102</v>
      </c>
    </row>
    <row r="3" spans="1:6" ht="18" customHeight="1" x14ac:dyDescent="0.25">
      <c r="A3" s="72">
        <v>1</v>
      </c>
      <c r="B3" s="338" t="s">
        <v>103</v>
      </c>
      <c r="C3" s="339">
        <v>0</v>
      </c>
      <c r="D3" s="339">
        <v>0</v>
      </c>
      <c r="E3" s="340"/>
      <c r="F3" s="341"/>
    </row>
    <row r="4" spans="1:6" ht="18" customHeight="1" x14ac:dyDescent="0.25">
      <c r="A4" s="72">
        <v>2</v>
      </c>
      <c r="B4" s="338" t="s">
        <v>519</v>
      </c>
      <c r="C4" s="339">
        <v>0</v>
      </c>
      <c r="D4" s="339">
        <v>0</v>
      </c>
      <c r="E4" s="340"/>
      <c r="F4" s="341"/>
    </row>
    <row r="5" spans="1:6" ht="18" customHeight="1" x14ac:dyDescent="0.25">
      <c r="A5" s="72">
        <v>3</v>
      </c>
      <c r="B5" s="338" t="s">
        <v>561</v>
      </c>
      <c r="C5" s="339">
        <v>0</v>
      </c>
      <c r="D5" s="339">
        <v>0</v>
      </c>
      <c r="E5" s="340"/>
      <c r="F5" s="341"/>
    </row>
    <row r="6" spans="1:6" ht="18" customHeight="1" x14ac:dyDescent="0.25">
      <c r="A6" s="72">
        <v>4</v>
      </c>
      <c r="B6" s="338" t="s">
        <v>325</v>
      </c>
      <c r="C6" s="339">
        <v>0</v>
      </c>
      <c r="D6" s="339">
        <v>0</v>
      </c>
      <c r="E6" s="340"/>
      <c r="F6" s="342"/>
    </row>
    <row r="7" spans="1:6" ht="18" customHeight="1" x14ac:dyDescent="0.25">
      <c r="A7" s="72">
        <v>5</v>
      </c>
      <c r="B7" s="338" t="s">
        <v>324</v>
      </c>
      <c r="C7" s="339">
        <v>0</v>
      </c>
      <c r="D7" s="339">
        <v>0</v>
      </c>
      <c r="E7" s="340"/>
      <c r="F7" s="342"/>
    </row>
    <row r="8" spans="1:6" ht="18" customHeight="1" x14ac:dyDescent="0.25">
      <c r="A8" s="72">
        <v>6</v>
      </c>
      <c r="B8" s="338" t="s">
        <v>105</v>
      </c>
      <c r="C8" s="339">
        <v>0</v>
      </c>
      <c r="D8" s="339">
        <v>0</v>
      </c>
      <c r="E8" s="340"/>
      <c r="F8" s="342"/>
    </row>
    <row r="9" spans="1:6" ht="18" customHeight="1" x14ac:dyDescent="0.25">
      <c r="A9" s="72">
        <v>7</v>
      </c>
      <c r="B9" s="35" t="s">
        <v>105</v>
      </c>
      <c r="C9" s="201">
        <v>0</v>
      </c>
      <c r="D9" s="201">
        <v>0</v>
      </c>
      <c r="E9" s="34"/>
      <c r="F9" s="73"/>
    </row>
    <row r="10" spans="1:6" ht="18" customHeight="1" x14ac:dyDescent="0.25">
      <c r="A10" s="72">
        <v>8</v>
      </c>
      <c r="B10" s="35" t="s">
        <v>106</v>
      </c>
      <c r="C10" s="201">
        <v>0</v>
      </c>
      <c r="D10" s="201">
        <v>0</v>
      </c>
      <c r="E10" s="34"/>
      <c r="F10" s="73"/>
    </row>
    <row r="11" spans="1:6" ht="18" customHeight="1" x14ac:dyDescent="0.25">
      <c r="A11" s="72">
        <v>9</v>
      </c>
      <c r="B11" s="35" t="s">
        <v>107</v>
      </c>
      <c r="C11" s="201">
        <v>0</v>
      </c>
      <c r="D11" s="201">
        <v>0</v>
      </c>
      <c r="E11" s="34"/>
      <c r="F11" s="73"/>
    </row>
    <row r="12" spans="1:6" ht="18" customHeight="1" x14ac:dyDescent="0.25">
      <c r="A12" s="72">
        <v>10</v>
      </c>
      <c r="B12" s="35" t="s">
        <v>108</v>
      </c>
      <c r="C12" s="201">
        <v>0</v>
      </c>
      <c r="D12" s="201">
        <v>0</v>
      </c>
      <c r="E12" s="34"/>
      <c r="F12" s="73"/>
    </row>
    <row r="13" spans="1:6" ht="18" customHeight="1" x14ac:dyDescent="0.25">
      <c r="A13" s="72">
        <v>11</v>
      </c>
      <c r="B13" s="35" t="s">
        <v>109</v>
      </c>
      <c r="C13" s="201">
        <v>0</v>
      </c>
      <c r="D13" s="201">
        <v>0</v>
      </c>
      <c r="E13" s="34"/>
      <c r="F13" s="74"/>
    </row>
    <row r="14" spans="1:6" ht="18" customHeight="1" x14ac:dyDescent="0.25">
      <c r="A14" s="72">
        <v>12</v>
      </c>
      <c r="B14" s="35" t="s">
        <v>110</v>
      </c>
      <c r="C14" s="201">
        <v>0</v>
      </c>
      <c r="D14" s="201">
        <v>0</v>
      </c>
      <c r="E14" s="34"/>
      <c r="F14" s="74"/>
    </row>
    <row r="15" spans="1:6" ht="15" x14ac:dyDescent="0.25">
      <c r="A15" s="72">
        <v>13</v>
      </c>
      <c r="B15" s="35" t="s">
        <v>111</v>
      </c>
      <c r="C15" s="201">
        <v>0</v>
      </c>
      <c r="D15" s="201">
        <v>0</v>
      </c>
      <c r="E15" s="34"/>
      <c r="F15" s="74"/>
    </row>
    <row r="16" spans="1:6" ht="18" customHeight="1" x14ac:dyDescent="0.25">
      <c r="A16" s="72">
        <v>14</v>
      </c>
      <c r="B16" s="35" t="s">
        <v>112</v>
      </c>
      <c r="C16" s="201">
        <v>0</v>
      </c>
      <c r="D16" s="201">
        <v>0</v>
      </c>
      <c r="E16" s="34"/>
      <c r="F16" s="74"/>
    </row>
    <row r="17" spans="1:6" ht="18" customHeight="1" x14ac:dyDescent="0.25">
      <c r="A17" s="72">
        <v>15</v>
      </c>
      <c r="B17" s="193" t="s">
        <v>135</v>
      </c>
      <c r="C17" s="248">
        <v>0</v>
      </c>
      <c r="D17" s="248">
        <v>0</v>
      </c>
      <c r="E17" s="34"/>
      <c r="F17" s="74"/>
    </row>
    <row r="18" spans="1:6" ht="18" customHeight="1" x14ac:dyDescent="0.25">
      <c r="A18" s="72">
        <v>16</v>
      </c>
      <c r="B18" s="35" t="s">
        <v>18</v>
      </c>
      <c r="C18" s="201">
        <v>0</v>
      </c>
      <c r="D18" s="201">
        <v>0</v>
      </c>
      <c r="E18" s="34"/>
      <c r="F18" s="74"/>
    </row>
    <row r="19" spans="1:6" ht="18" customHeight="1" thickBot="1" x14ac:dyDescent="0.3">
      <c r="A19" s="72">
        <v>17</v>
      </c>
      <c r="B19" s="48"/>
      <c r="C19" s="113"/>
      <c r="D19" s="113"/>
      <c r="E19" s="34"/>
      <c r="F19" s="74"/>
    </row>
    <row r="20" spans="1:6" ht="30.75" customHeight="1" thickBot="1" x14ac:dyDescent="0.3">
      <c r="A20" s="75"/>
      <c r="B20" s="102" t="s">
        <v>113</v>
      </c>
      <c r="C20" s="114">
        <f>SUM(C3:C19)</f>
        <v>0</v>
      </c>
      <c r="D20" s="114">
        <f>SUM(D3:D19)</f>
        <v>0</v>
      </c>
      <c r="E20" s="139"/>
      <c r="F20" s="74"/>
    </row>
    <row r="21" spans="1:6" ht="20.100000000000001" customHeight="1" thickBot="1" x14ac:dyDescent="0.3">
      <c r="A21" s="155"/>
      <c r="B21" s="156"/>
      <c r="C21" s="404" t="s">
        <v>114</v>
      </c>
      <c r="D21" s="405"/>
      <c r="E21" s="112">
        <f>SUM(E3:E19)</f>
        <v>0</v>
      </c>
      <c r="F21" s="140"/>
    </row>
    <row r="22" spans="1:6" ht="12.75" thickBot="1" x14ac:dyDescent="0.25">
      <c r="A22" s="157"/>
      <c r="B22" s="158"/>
      <c r="C22" s="159"/>
      <c r="D22" s="158"/>
      <c r="E22" s="159"/>
      <c r="F22" s="160"/>
    </row>
    <row r="23" spans="1:6" ht="12" customHeight="1" x14ac:dyDescent="0.2">
      <c r="A23" s="406" t="s">
        <v>115</v>
      </c>
      <c r="B23" s="407"/>
      <c r="C23" s="407"/>
      <c r="D23" s="407"/>
      <c r="E23" s="407"/>
      <c r="F23" s="408"/>
    </row>
    <row r="24" spans="1:6" ht="12" customHeight="1" x14ac:dyDescent="0.2">
      <c r="A24" s="409"/>
      <c r="B24" s="410"/>
      <c r="C24" s="410"/>
      <c r="D24" s="410"/>
      <c r="E24" s="410"/>
      <c r="F24" s="411"/>
    </row>
    <row r="25" spans="1:6" ht="21.75" customHeight="1" x14ac:dyDescent="0.2">
      <c r="A25" s="409"/>
      <c r="B25" s="410"/>
      <c r="C25" s="410"/>
      <c r="D25" s="410"/>
      <c r="E25" s="410"/>
      <c r="F25" s="411"/>
    </row>
    <row r="26" spans="1:6" ht="12" customHeight="1" x14ac:dyDescent="0.2">
      <c r="A26" s="412">
        <f>IFERROR(('ACTION PLAN'!C9/'ACTION PLAN'!C3),0)</f>
        <v>0</v>
      </c>
      <c r="B26" s="413"/>
      <c r="C26" s="413"/>
      <c r="D26" s="413"/>
      <c r="E26" s="413"/>
      <c r="F26" s="414"/>
    </row>
    <row r="27" spans="1:6" ht="22.5" customHeight="1" thickBot="1" x14ac:dyDescent="0.25">
      <c r="A27" s="412"/>
      <c r="B27" s="413"/>
      <c r="C27" s="413"/>
      <c r="D27" s="413"/>
      <c r="E27" s="413"/>
      <c r="F27" s="414"/>
    </row>
    <row r="28" spans="1:6" ht="15.75" x14ac:dyDescent="0.2">
      <c r="A28" s="415" t="s">
        <v>529</v>
      </c>
      <c r="B28" s="416"/>
      <c r="C28" s="416"/>
      <c r="D28" s="416"/>
      <c r="E28" s="416"/>
      <c r="F28" s="417"/>
    </row>
    <row r="29" spans="1:6" ht="15.75" x14ac:dyDescent="0.2">
      <c r="A29" s="398" t="s">
        <v>530</v>
      </c>
      <c r="B29" s="399"/>
      <c r="C29" s="399"/>
      <c r="D29" s="399"/>
      <c r="E29" s="399"/>
      <c r="F29" s="400"/>
    </row>
    <row r="30" spans="1:6" ht="16.5" thickBot="1" x14ac:dyDescent="0.25">
      <c r="A30" s="401" t="s">
        <v>116</v>
      </c>
      <c r="B30" s="402"/>
      <c r="C30" s="402"/>
      <c r="D30" s="402"/>
      <c r="E30" s="402"/>
      <c r="F30" s="403"/>
    </row>
  </sheetData>
  <mergeCells count="7">
    <mergeCell ref="A29:F29"/>
    <mergeCell ref="A30:F30"/>
    <mergeCell ref="A1:F1"/>
    <mergeCell ref="C21:D21"/>
    <mergeCell ref="A23:F25"/>
    <mergeCell ref="A26:F27"/>
    <mergeCell ref="A28:F28"/>
  </mergeCells>
  <pageMargins left="0.2" right="0.2" top="0.25" bottom="0.2" header="0" footer="0"/>
  <pageSetup scale="9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F64"/>
  <sheetViews>
    <sheetView topLeftCell="A28" zoomScaleNormal="100" workbookViewId="0">
      <selection activeCell="A3" sqref="A3:B3"/>
    </sheetView>
  </sheetViews>
  <sheetFormatPr defaultColWidth="9.140625" defaultRowHeight="12" x14ac:dyDescent="0.2"/>
  <cols>
    <col min="1" max="1" width="16" style="1" customWidth="1"/>
    <col min="2" max="2" width="24.140625" style="1" customWidth="1"/>
    <col min="3" max="3" width="18" style="1" customWidth="1"/>
    <col min="4" max="4" width="16.85546875" style="1" customWidth="1"/>
    <col min="5" max="5" width="19.5703125" style="1" customWidth="1"/>
    <col min="6" max="6" width="18.85546875" style="1" customWidth="1"/>
    <col min="7" max="16384" width="9.140625" style="1"/>
  </cols>
  <sheetData>
    <row r="1" spans="1:6" ht="15" customHeight="1" x14ac:dyDescent="0.2">
      <c r="A1" s="422" t="s">
        <v>117</v>
      </c>
      <c r="B1" s="423"/>
      <c r="C1" s="423"/>
      <c r="D1" s="423"/>
      <c r="E1" s="423"/>
      <c r="F1" s="423"/>
    </row>
    <row r="2" spans="1:6" ht="20.25" customHeight="1" x14ac:dyDescent="0.2">
      <c r="A2" s="424"/>
      <c r="B2" s="424"/>
      <c r="C2" s="424"/>
      <c r="D2" s="424"/>
      <c r="E2" s="424"/>
      <c r="F2" s="424"/>
    </row>
    <row r="3" spans="1:6" ht="20.25" customHeight="1" x14ac:dyDescent="0.25">
      <c r="A3" s="430" t="s">
        <v>118</v>
      </c>
      <c r="B3" s="431"/>
      <c r="C3" s="127">
        <f>' INCOME'!B45</f>
        <v>0</v>
      </c>
      <c r="D3" s="127">
        <f>' INCOME'!C45</f>
        <v>0</v>
      </c>
      <c r="E3" s="432"/>
      <c r="F3" s="433"/>
    </row>
    <row r="4" spans="1:6" ht="20.25" customHeight="1" x14ac:dyDescent="0.25">
      <c r="A4" s="434" t="s">
        <v>119</v>
      </c>
      <c r="B4" s="435"/>
      <c r="C4" s="126" t="s">
        <v>2</v>
      </c>
      <c r="D4" s="126" t="s">
        <v>3</v>
      </c>
      <c r="E4" s="428" t="s">
        <v>4</v>
      </c>
      <c r="F4" s="429"/>
    </row>
    <row r="5" spans="1:6" ht="20.25" customHeight="1" x14ac:dyDescent="0.25">
      <c r="A5" s="436" t="s">
        <v>120</v>
      </c>
      <c r="B5" s="437"/>
      <c r="C5" s="31"/>
      <c r="D5" s="31"/>
      <c r="E5" s="438"/>
      <c r="F5" s="439"/>
    </row>
    <row r="6" spans="1:6" ht="20.25" customHeight="1" x14ac:dyDescent="0.25">
      <c r="A6" s="440" t="s">
        <v>121</v>
      </c>
      <c r="B6" s="441"/>
      <c r="C6" s="31"/>
      <c r="D6" s="31"/>
      <c r="E6" s="442"/>
      <c r="F6" s="439"/>
    </row>
    <row r="7" spans="1:6" ht="20.25" customHeight="1" x14ac:dyDescent="0.25">
      <c r="A7" s="440" t="s">
        <v>122</v>
      </c>
      <c r="B7" s="441"/>
      <c r="C7" s="31"/>
      <c r="D7" s="31"/>
      <c r="E7" s="442"/>
      <c r="F7" s="439"/>
    </row>
    <row r="8" spans="1:6" ht="20.25" customHeight="1" x14ac:dyDescent="0.25">
      <c r="A8" s="451"/>
      <c r="B8" s="456"/>
      <c r="C8" s="31"/>
      <c r="D8" s="31"/>
      <c r="E8" s="448"/>
      <c r="F8" s="449"/>
    </row>
    <row r="9" spans="1:6" ht="33.75" customHeight="1" x14ac:dyDescent="0.25">
      <c r="A9" s="443" t="s">
        <v>399</v>
      </c>
      <c r="B9" s="450"/>
      <c r="C9" s="176">
        <f>SUM(C5:C7)</f>
        <v>0</v>
      </c>
      <c r="D9" s="176">
        <f>SUM(D5:D7)</f>
        <v>0</v>
      </c>
      <c r="E9" s="448"/>
      <c r="F9" s="449"/>
    </row>
    <row r="10" spans="1:6" ht="20.25" customHeight="1" x14ac:dyDescent="0.25">
      <c r="A10" s="451"/>
      <c r="B10" s="452"/>
      <c r="C10" s="249"/>
      <c r="D10" s="249"/>
      <c r="E10" s="453"/>
      <c r="F10" s="449"/>
    </row>
    <row r="11" spans="1:6" ht="20.25" customHeight="1" x14ac:dyDescent="0.25">
      <c r="A11" s="440" t="s">
        <v>123</v>
      </c>
      <c r="B11" s="441"/>
      <c r="C11" s="31"/>
      <c r="D11" s="31"/>
      <c r="E11" s="447"/>
      <c r="F11" s="446"/>
    </row>
    <row r="12" spans="1:6" ht="20.25" customHeight="1" x14ac:dyDescent="0.25">
      <c r="A12" s="454" t="s">
        <v>124</v>
      </c>
      <c r="B12" s="455"/>
      <c r="C12" s="31"/>
      <c r="D12" s="31"/>
      <c r="E12" s="447"/>
      <c r="F12" s="446"/>
    </row>
    <row r="13" spans="1:6" ht="20.25" customHeight="1" x14ac:dyDescent="0.25">
      <c r="A13" s="440" t="s">
        <v>125</v>
      </c>
      <c r="B13" s="441"/>
      <c r="C13" s="31"/>
      <c r="D13" s="31"/>
      <c r="E13" s="447"/>
      <c r="F13" s="446"/>
    </row>
    <row r="14" spans="1:6" ht="15.75" customHeight="1" x14ac:dyDescent="0.25">
      <c r="A14" s="440" t="s">
        <v>125</v>
      </c>
      <c r="B14" s="441"/>
      <c r="C14" s="31"/>
      <c r="D14" s="31"/>
      <c r="E14" s="447"/>
      <c r="F14" s="446"/>
    </row>
    <row r="15" spans="1:6" ht="15" customHeight="1" x14ac:dyDescent="0.25">
      <c r="A15" s="440" t="s">
        <v>125</v>
      </c>
      <c r="B15" s="441"/>
      <c r="C15" s="103"/>
      <c r="D15" s="103"/>
      <c r="E15" s="447"/>
      <c r="F15" s="446"/>
    </row>
    <row r="16" spans="1:6" ht="34.5" customHeight="1" x14ac:dyDescent="0.25">
      <c r="A16" s="443" t="s">
        <v>400</v>
      </c>
      <c r="B16" s="444"/>
      <c r="C16" s="176">
        <f>SUM(C11:C15)</f>
        <v>0</v>
      </c>
      <c r="D16" s="176">
        <f>SUM(D11:D15)</f>
        <v>0</v>
      </c>
      <c r="E16" s="445"/>
      <c r="F16" s="446"/>
    </row>
    <row r="17" spans="1:6" ht="16.5" thickBot="1" x14ac:dyDescent="0.3">
      <c r="A17" s="457"/>
      <c r="B17" s="458"/>
      <c r="C17" s="190"/>
      <c r="D17" s="190"/>
      <c r="E17" s="445"/>
      <c r="F17" s="446"/>
    </row>
    <row r="18" spans="1:6" ht="16.5" thickBot="1" x14ac:dyDescent="0.3">
      <c r="A18" s="459" t="s">
        <v>126</v>
      </c>
      <c r="B18" s="460"/>
      <c r="C18" s="161">
        <f>SUM(C9+C16)</f>
        <v>0</v>
      </c>
      <c r="D18" s="161">
        <f>SUM(D9+D16)</f>
        <v>0</v>
      </c>
      <c r="E18" s="461"/>
      <c r="F18" s="462"/>
    </row>
    <row r="19" spans="1:6" x14ac:dyDescent="0.2">
      <c r="A19" s="425" t="s">
        <v>322</v>
      </c>
      <c r="B19" s="426"/>
      <c r="C19" s="427"/>
      <c r="D19" s="427"/>
      <c r="E19" s="426"/>
      <c r="F19" s="426"/>
    </row>
    <row r="20" spans="1:6" ht="26.25" customHeight="1" x14ac:dyDescent="0.2">
      <c r="A20" s="426"/>
      <c r="B20" s="426"/>
      <c r="C20" s="426"/>
      <c r="D20" s="426"/>
      <c r="E20" s="426"/>
      <c r="F20" s="426"/>
    </row>
    <row r="21" spans="1:6" ht="15.75" x14ac:dyDescent="0.25">
      <c r="A21" s="463" t="s">
        <v>127</v>
      </c>
      <c r="B21" s="463"/>
      <c r="C21" s="125"/>
      <c r="D21" s="124" t="s">
        <v>128</v>
      </c>
      <c r="E21" s="124"/>
      <c r="F21" s="123"/>
    </row>
    <row r="22" spans="1:6" ht="15.75" x14ac:dyDescent="0.25">
      <c r="A22" s="420" t="s">
        <v>129</v>
      </c>
      <c r="B22" s="420"/>
      <c r="C22" s="121"/>
      <c r="D22" s="420" t="s">
        <v>323</v>
      </c>
      <c r="E22" s="420"/>
      <c r="F22" s="122">
        <f>DEBT!E10</f>
        <v>0</v>
      </c>
    </row>
    <row r="23" spans="1:6" ht="15.75" x14ac:dyDescent="0.25">
      <c r="A23" s="420" t="s">
        <v>130</v>
      </c>
      <c r="B23" s="420"/>
      <c r="C23" s="121"/>
      <c r="D23" s="420" t="s">
        <v>131</v>
      </c>
      <c r="E23" s="420"/>
      <c r="F23" s="121">
        <f>DEBT!E8+DEBT!E9</f>
        <v>0</v>
      </c>
    </row>
    <row r="24" spans="1:6" ht="15.75" x14ac:dyDescent="0.25">
      <c r="A24" s="419" t="s">
        <v>132</v>
      </c>
      <c r="B24" s="419"/>
      <c r="C24" s="121"/>
      <c r="D24" s="419" t="s">
        <v>107</v>
      </c>
      <c r="E24" s="419"/>
      <c r="F24" s="121">
        <f>DEBT!E11</f>
        <v>0</v>
      </c>
    </row>
    <row r="25" spans="1:6" ht="15.75" x14ac:dyDescent="0.25">
      <c r="A25" s="419" t="s">
        <v>133</v>
      </c>
      <c r="B25" s="419"/>
      <c r="C25" s="121"/>
      <c r="D25" s="419" t="s">
        <v>108</v>
      </c>
      <c r="E25" s="419"/>
      <c r="F25" s="121">
        <f>DEBT!E12</f>
        <v>0</v>
      </c>
    </row>
    <row r="26" spans="1:6" ht="15.75" x14ac:dyDescent="0.25">
      <c r="A26" s="419" t="s">
        <v>134</v>
      </c>
      <c r="B26" s="419"/>
      <c r="C26" s="121"/>
      <c r="D26" s="419" t="s">
        <v>135</v>
      </c>
      <c r="E26" s="419"/>
      <c r="F26" s="121">
        <f>DEBT!E17</f>
        <v>0</v>
      </c>
    </row>
    <row r="27" spans="1:6" ht="15.75" x14ac:dyDescent="0.25">
      <c r="A27" s="419" t="s">
        <v>136</v>
      </c>
      <c r="B27" s="419"/>
      <c r="C27" s="121"/>
      <c r="D27" s="419" t="s">
        <v>137</v>
      </c>
      <c r="E27" s="419"/>
      <c r="F27" s="121">
        <f>DEBT!E7</f>
        <v>0</v>
      </c>
    </row>
    <row r="28" spans="1:6" ht="15.75" x14ac:dyDescent="0.25">
      <c r="A28" s="419" t="s">
        <v>138</v>
      </c>
      <c r="B28" s="419"/>
      <c r="C28" s="121"/>
      <c r="D28" s="419" t="s">
        <v>139</v>
      </c>
      <c r="E28" s="419"/>
      <c r="F28" s="121">
        <f>DEBT!E6</f>
        <v>0</v>
      </c>
    </row>
    <row r="29" spans="1:6" ht="15.75" x14ac:dyDescent="0.25">
      <c r="A29" s="419" t="s">
        <v>140</v>
      </c>
      <c r="B29" s="419"/>
      <c r="C29" s="121"/>
      <c r="D29" s="419" t="s">
        <v>141</v>
      </c>
      <c r="E29" s="419"/>
      <c r="F29" s="121">
        <f>DEBT!E15</f>
        <v>0</v>
      </c>
    </row>
    <row r="30" spans="1:6" ht="15.75" x14ac:dyDescent="0.25">
      <c r="A30" s="419" t="s">
        <v>142</v>
      </c>
      <c r="B30" s="419"/>
      <c r="C30" s="121"/>
      <c r="D30" s="419" t="s">
        <v>143</v>
      </c>
      <c r="E30" s="419"/>
      <c r="F30" s="121">
        <f>DEBT!E16</f>
        <v>0</v>
      </c>
    </row>
    <row r="31" spans="1:6" ht="15.75" x14ac:dyDescent="0.25">
      <c r="A31" s="419" t="s">
        <v>144</v>
      </c>
      <c r="B31" s="419"/>
      <c r="C31" s="121"/>
      <c r="D31" s="419" t="s">
        <v>145</v>
      </c>
      <c r="E31" s="419"/>
      <c r="F31" s="121">
        <f>DEBT!E13</f>
        <v>0</v>
      </c>
    </row>
    <row r="32" spans="1:6" ht="15.75" x14ac:dyDescent="0.25">
      <c r="A32" s="419" t="s">
        <v>146</v>
      </c>
      <c r="B32" s="419"/>
      <c r="C32" s="121"/>
      <c r="D32" s="419" t="s">
        <v>18</v>
      </c>
      <c r="E32" s="419"/>
      <c r="F32" s="121">
        <f>DEBT!E18</f>
        <v>0</v>
      </c>
    </row>
    <row r="33" spans="1:6" ht="16.5" thickBot="1" x14ac:dyDescent="0.3">
      <c r="A33" s="419" t="s">
        <v>18</v>
      </c>
      <c r="B33" s="419"/>
      <c r="C33" s="121"/>
      <c r="D33" s="418" t="s">
        <v>147</v>
      </c>
      <c r="E33" s="418"/>
      <c r="F33" s="115">
        <f>SUM(F22:F32)</f>
        <v>0</v>
      </c>
    </row>
    <row r="34" spans="1:6" ht="17.25" thickTop="1" thickBot="1" x14ac:dyDescent="0.3">
      <c r="A34" s="418" t="s">
        <v>148</v>
      </c>
      <c r="B34" s="418"/>
      <c r="C34" s="115">
        <f>SUM(C22:C33)</f>
        <v>0</v>
      </c>
      <c r="D34" s="5"/>
      <c r="E34" s="5"/>
      <c r="F34" s="5"/>
    </row>
    <row r="35" spans="1:6" ht="16.5" thickTop="1" x14ac:dyDescent="0.25">
      <c r="A35" s="170"/>
      <c r="B35" s="170"/>
      <c r="C35" s="5"/>
      <c r="D35" s="5"/>
      <c r="E35" s="5"/>
      <c r="F35" s="5"/>
    </row>
    <row r="36" spans="1:6" ht="15.75" x14ac:dyDescent="0.25">
      <c r="A36" s="418" t="s">
        <v>149</v>
      </c>
      <c r="B36" s="418"/>
      <c r="C36" s="5"/>
      <c r="D36" s="418" t="s">
        <v>150</v>
      </c>
      <c r="E36" s="418"/>
      <c r="F36" s="418"/>
    </row>
    <row r="37" spans="1:6" ht="15.75" x14ac:dyDescent="0.25">
      <c r="A37" s="419" t="s">
        <v>151</v>
      </c>
      <c r="B37" s="419"/>
      <c r="C37" s="118"/>
      <c r="D37" s="419" t="s">
        <v>151</v>
      </c>
      <c r="E37" s="419"/>
      <c r="F37" s="118">
        <f>DEBT!E3</f>
        <v>0</v>
      </c>
    </row>
    <row r="38" spans="1:6" ht="15.75" x14ac:dyDescent="0.25">
      <c r="A38" s="170" t="s">
        <v>152</v>
      </c>
      <c r="B38" s="170"/>
      <c r="C38" s="118"/>
      <c r="D38" s="170" t="s">
        <v>152</v>
      </c>
      <c r="E38" s="170"/>
      <c r="F38" s="118">
        <f>DEBT!E4</f>
        <v>0</v>
      </c>
    </row>
    <row r="39" spans="1:6" ht="15.75" x14ac:dyDescent="0.25">
      <c r="A39" s="419" t="s">
        <v>153</v>
      </c>
      <c r="B39" s="419"/>
      <c r="C39" s="118"/>
      <c r="D39" s="419" t="s">
        <v>153</v>
      </c>
      <c r="E39" s="419"/>
      <c r="F39" s="118">
        <f>DEBT!E5</f>
        <v>0</v>
      </c>
    </row>
    <row r="40" spans="1:6" ht="15.75" x14ac:dyDescent="0.25">
      <c r="A40" s="419" t="s">
        <v>154</v>
      </c>
      <c r="B40" s="419"/>
      <c r="C40" s="118"/>
      <c r="D40" s="419" t="s">
        <v>154</v>
      </c>
      <c r="E40" s="419"/>
      <c r="F40" s="118"/>
    </row>
    <row r="41" spans="1:6" ht="16.5" thickBot="1" x14ac:dyDescent="0.3">
      <c r="A41" s="418" t="s">
        <v>155</v>
      </c>
      <c r="B41" s="418"/>
      <c r="C41" s="115">
        <f>SUM(C37:C40)</f>
        <v>0</v>
      </c>
      <c r="D41" s="418" t="s">
        <v>156</v>
      </c>
      <c r="E41" s="418"/>
      <c r="F41" s="115">
        <f>SUM(F37:F40)</f>
        <v>0</v>
      </c>
    </row>
    <row r="42" spans="1:6" ht="16.5" thickTop="1" x14ac:dyDescent="0.25">
      <c r="A42" s="419"/>
      <c r="B42" s="419"/>
      <c r="C42" s="5"/>
      <c r="D42" s="5"/>
      <c r="E42" s="5"/>
      <c r="F42" s="5"/>
    </row>
    <row r="43" spans="1:6" ht="15.75" x14ac:dyDescent="0.25">
      <c r="A43" s="418" t="s">
        <v>157</v>
      </c>
      <c r="B43" s="418"/>
      <c r="C43" s="5"/>
      <c r="D43" s="5"/>
      <c r="E43" s="5"/>
      <c r="F43" s="120"/>
    </row>
    <row r="44" spans="1:6" ht="15.75" x14ac:dyDescent="0.25">
      <c r="A44" s="419" t="s">
        <v>158</v>
      </c>
      <c r="B44" s="419"/>
      <c r="C44" s="118"/>
      <c r="D44" s="421" t="s">
        <v>148</v>
      </c>
      <c r="E44" s="421"/>
      <c r="F44" s="119">
        <f>SUM(C34,C41,C50)</f>
        <v>0</v>
      </c>
    </row>
    <row r="45" spans="1:6" ht="15.75" x14ac:dyDescent="0.25">
      <c r="A45" s="419" t="s">
        <v>159</v>
      </c>
      <c r="B45" s="419"/>
      <c r="C45" s="118"/>
      <c r="D45" s="117"/>
      <c r="E45" s="117"/>
      <c r="F45" s="116"/>
    </row>
    <row r="46" spans="1:6" ht="15.75" x14ac:dyDescent="0.25">
      <c r="A46" s="419" t="s">
        <v>160</v>
      </c>
      <c r="B46" s="419"/>
      <c r="C46" s="118"/>
      <c r="D46" s="171" t="s">
        <v>147</v>
      </c>
      <c r="E46" s="171"/>
      <c r="F46" s="119">
        <f>SUM(F33,F41)</f>
        <v>0</v>
      </c>
    </row>
    <row r="47" spans="1:6" ht="15.75" x14ac:dyDescent="0.25">
      <c r="A47" s="419" t="s">
        <v>320</v>
      </c>
      <c r="B47" s="419"/>
      <c r="C47" s="118"/>
      <c r="D47" s="172"/>
      <c r="E47" s="172"/>
      <c r="F47" s="194"/>
    </row>
    <row r="48" spans="1:6" ht="15.75" x14ac:dyDescent="0.25">
      <c r="A48" s="419" t="s">
        <v>321</v>
      </c>
      <c r="B48" s="419"/>
      <c r="C48" s="118"/>
      <c r="D48" s="172"/>
      <c r="E48" s="172"/>
      <c r="F48" s="194"/>
    </row>
    <row r="49" spans="1:6" ht="15.75" x14ac:dyDescent="0.25">
      <c r="A49" s="419" t="s">
        <v>161</v>
      </c>
      <c r="B49" s="419"/>
      <c r="C49" s="118"/>
      <c r="D49" s="117"/>
      <c r="E49" s="117"/>
      <c r="F49" s="116"/>
    </row>
    <row r="50" spans="1:6" ht="16.5" thickBot="1" x14ac:dyDescent="0.3">
      <c r="A50" s="418" t="s">
        <v>162</v>
      </c>
      <c r="B50" s="418"/>
      <c r="C50" s="115">
        <f>SUM(C44:C49)</f>
        <v>0</v>
      </c>
      <c r="D50" s="171" t="s">
        <v>163</v>
      </c>
      <c r="E50" s="171"/>
      <c r="F50" s="115">
        <f>SUM(F44-F46)</f>
        <v>0</v>
      </c>
    </row>
    <row r="51" spans="1:6" ht="16.5" thickTop="1" x14ac:dyDescent="0.25">
      <c r="A51" s="5"/>
      <c r="B51" s="5"/>
      <c r="C51" s="5"/>
      <c r="D51" s="5"/>
      <c r="E51" s="5"/>
      <c r="F51" s="5"/>
    </row>
    <row r="52" spans="1:6" ht="15.75" x14ac:dyDescent="0.25">
      <c r="A52" s="5"/>
      <c r="B52" s="5"/>
      <c r="C52" s="5"/>
      <c r="D52" s="5"/>
      <c r="E52" s="5"/>
      <c r="F52" s="5"/>
    </row>
    <row r="53" spans="1:6" ht="15.75" x14ac:dyDescent="0.25">
      <c r="A53" s="5"/>
      <c r="B53" s="5"/>
      <c r="C53" s="5"/>
      <c r="D53" s="5"/>
      <c r="E53" s="5"/>
      <c r="F53" s="5"/>
    </row>
    <row r="54" spans="1:6" ht="15.75" x14ac:dyDescent="0.25">
      <c r="A54" s="5"/>
      <c r="B54" s="5"/>
      <c r="C54" s="5"/>
      <c r="D54" s="5"/>
      <c r="E54" s="5"/>
      <c r="F54" s="5"/>
    </row>
    <row r="55" spans="1:6" ht="15.75" x14ac:dyDescent="0.25">
      <c r="A55" s="5"/>
      <c r="B55" s="5"/>
      <c r="C55" s="5"/>
      <c r="D55" s="5"/>
      <c r="E55" s="5"/>
      <c r="F55" s="5"/>
    </row>
    <row r="56" spans="1:6" ht="15.75" x14ac:dyDescent="0.25">
      <c r="A56" s="5"/>
      <c r="B56" s="5"/>
      <c r="C56" s="5"/>
      <c r="D56" s="5"/>
      <c r="E56" s="5"/>
      <c r="F56" s="5"/>
    </row>
    <row r="57" spans="1:6" ht="15.75" x14ac:dyDescent="0.25">
      <c r="A57" s="5"/>
      <c r="B57" s="5"/>
      <c r="C57" s="5"/>
      <c r="D57" s="5"/>
      <c r="E57" s="5"/>
      <c r="F57" s="5"/>
    </row>
    <row r="58" spans="1:6" ht="15.75" x14ac:dyDescent="0.25">
      <c r="A58" s="5"/>
      <c r="B58" s="5"/>
      <c r="C58" s="5"/>
      <c r="D58" s="5"/>
      <c r="E58" s="5"/>
      <c r="F58" s="5"/>
    </row>
    <row r="59" spans="1:6" ht="15.75" x14ac:dyDescent="0.25">
      <c r="A59" s="5"/>
      <c r="B59" s="5"/>
      <c r="C59" s="5"/>
      <c r="D59" s="5"/>
      <c r="E59" s="5"/>
      <c r="F59" s="5"/>
    </row>
    <row r="60" spans="1:6" ht="15.75" x14ac:dyDescent="0.25">
      <c r="A60" s="5"/>
      <c r="B60" s="5"/>
      <c r="C60" s="5"/>
      <c r="D60" s="5"/>
      <c r="E60" s="5"/>
      <c r="F60" s="5"/>
    </row>
    <row r="61" spans="1:6" ht="15.75" x14ac:dyDescent="0.25">
      <c r="A61" s="5"/>
      <c r="B61" s="5"/>
      <c r="C61" s="5"/>
      <c r="D61" s="5"/>
      <c r="E61" s="5"/>
      <c r="F61" s="5"/>
    </row>
    <row r="62" spans="1:6" ht="15.75" x14ac:dyDescent="0.25">
      <c r="A62" s="5"/>
      <c r="B62" s="5"/>
      <c r="C62" s="5"/>
      <c r="D62" s="5"/>
      <c r="E62" s="5"/>
      <c r="F62" s="5"/>
    </row>
    <row r="63" spans="1:6" ht="15.75" x14ac:dyDescent="0.25">
      <c r="A63" s="5"/>
      <c r="B63" s="5"/>
      <c r="C63" s="5"/>
      <c r="D63" s="5"/>
      <c r="E63" s="5"/>
      <c r="F63" s="5"/>
    </row>
    <row r="64" spans="1:6" ht="15.75" x14ac:dyDescent="0.25">
      <c r="A64" s="5"/>
      <c r="B64" s="5"/>
      <c r="C64" s="5"/>
      <c r="D64" s="5"/>
      <c r="E64" s="5"/>
      <c r="F64" s="5"/>
    </row>
  </sheetData>
  <mergeCells count="80">
    <mergeCell ref="A48:B48"/>
    <mergeCell ref="A47:B47"/>
    <mergeCell ref="A17:B17"/>
    <mergeCell ref="E17:F17"/>
    <mergeCell ref="A18:B18"/>
    <mergeCell ref="E18:F18"/>
    <mergeCell ref="D25:E25"/>
    <mergeCell ref="D30:E30"/>
    <mergeCell ref="D36:F36"/>
    <mergeCell ref="A39:B39"/>
    <mergeCell ref="A21:B21"/>
    <mergeCell ref="D32:E32"/>
    <mergeCell ref="A25:B25"/>
    <mergeCell ref="A24:B24"/>
    <mergeCell ref="A26:B26"/>
    <mergeCell ref="A30:B30"/>
    <mergeCell ref="A14:B14"/>
    <mergeCell ref="E14:F14"/>
    <mergeCell ref="A15:B15"/>
    <mergeCell ref="E15:F15"/>
    <mergeCell ref="E8:F8"/>
    <mergeCell ref="A9:B9"/>
    <mergeCell ref="E9:F9"/>
    <mergeCell ref="A10:B10"/>
    <mergeCell ref="E10:F10"/>
    <mergeCell ref="A12:B12"/>
    <mergeCell ref="E12:F12"/>
    <mergeCell ref="A13:B13"/>
    <mergeCell ref="E13:F13"/>
    <mergeCell ref="A8:B8"/>
    <mergeCell ref="A1:F2"/>
    <mergeCell ref="A19:F20"/>
    <mergeCell ref="E4:F4"/>
    <mergeCell ref="A3:B3"/>
    <mergeCell ref="E3:F3"/>
    <mergeCell ref="A4:B4"/>
    <mergeCell ref="A5:B5"/>
    <mergeCell ref="E5:F5"/>
    <mergeCell ref="A6:B6"/>
    <mergeCell ref="E6:F6"/>
    <mergeCell ref="A7:B7"/>
    <mergeCell ref="E7:F7"/>
    <mergeCell ref="A16:B16"/>
    <mergeCell ref="E16:F16"/>
    <mergeCell ref="A11:B11"/>
    <mergeCell ref="E11:F11"/>
    <mergeCell ref="D26:E26"/>
    <mergeCell ref="A37:B37"/>
    <mergeCell ref="D27:E27"/>
    <mergeCell ref="A27:B27"/>
    <mergeCell ref="A28:B28"/>
    <mergeCell ref="A45:B45"/>
    <mergeCell ref="A43:B43"/>
    <mergeCell ref="A42:B42"/>
    <mergeCell ref="D44:E44"/>
    <mergeCell ref="D41:E41"/>
    <mergeCell ref="A41:B41"/>
    <mergeCell ref="A44:B44"/>
    <mergeCell ref="A40:B40"/>
    <mergeCell ref="D40:E40"/>
    <mergeCell ref="D37:E37"/>
    <mergeCell ref="D39:E39"/>
    <mergeCell ref="A31:B31"/>
    <mergeCell ref="A32:B32"/>
    <mergeCell ref="A50:B50"/>
    <mergeCell ref="D31:E31"/>
    <mergeCell ref="A22:B22"/>
    <mergeCell ref="A23:B23"/>
    <mergeCell ref="D33:E33"/>
    <mergeCell ref="D29:E29"/>
    <mergeCell ref="A49:B49"/>
    <mergeCell ref="A33:B33"/>
    <mergeCell ref="A34:B34"/>
    <mergeCell ref="A36:B36"/>
    <mergeCell ref="A46:B46"/>
    <mergeCell ref="D22:E22"/>
    <mergeCell ref="D23:E23"/>
    <mergeCell ref="D24:E24"/>
    <mergeCell ref="D28:E28"/>
    <mergeCell ref="A29:B29"/>
  </mergeCells>
  <conditionalFormatting sqref="F50">
    <cfRule type="cellIs" dxfId="7" priority="1" operator="lessThan">
      <formula>0</formula>
    </cfRule>
    <cfRule type="cellIs" dxfId="6" priority="2" operator="greaterThan">
      <formula>1</formula>
    </cfRule>
    <cfRule type="cellIs" dxfId="5" priority="3" operator="lessThan">
      <formula>0</formula>
    </cfRule>
    <cfRule type="cellIs" dxfId="4" priority="4" operator="greaterThan">
      <formula>1</formula>
    </cfRule>
    <cfRule type="cellIs" dxfId="3" priority="5" operator="greaterThan">
      <formula>1</formula>
    </cfRule>
    <cfRule type="cellIs" dxfId="2" priority="6" operator="lessThan">
      <formula>0</formula>
    </cfRule>
  </conditionalFormatting>
  <pageMargins left="0.25" right="0.25" top="0.75" bottom="0.75" header="0.3" footer="0.3"/>
  <pageSetup scale="8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B23" sqref="B23:E23"/>
    </sheetView>
  </sheetViews>
  <sheetFormatPr defaultColWidth="9.140625" defaultRowHeight="12" x14ac:dyDescent="0.2"/>
  <cols>
    <col min="1" max="1" width="23.85546875" style="1" customWidth="1"/>
    <col min="2" max="2" width="23.42578125" style="1" customWidth="1"/>
    <col min="3" max="3" width="19" style="1" customWidth="1"/>
    <col min="4" max="7" width="15.7109375" style="1" customWidth="1"/>
    <col min="8" max="8" width="10.28515625" style="1" customWidth="1"/>
    <col min="9" max="16384" width="9.140625" style="1"/>
  </cols>
  <sheetData>
    <row r="1" spans="1:12" ht="35.25" customHeight="1" x14ac:dyDescent="0.2">
      <c r="A1" s="487" t="s">
        <v>164</v>
      </c>
      <c r="B1" s="488"/>
      <c r="C1" s="488"/>
      <c r="D1" s="488"/>
      <c r="E1" s="489"/>
      <c r="F1" s="56"/>
      <c r="G1" s="56"/>
      <c r="H1" s="56"/>
    </row>
    <row r="2" spans="1:12" ht="15.75" x14ac:dyDescent="0.25">
      <c r="A2" s="490" t="s">
        <v>165</v>
      </c>
      <c r="B2" s="491"/>
      <c r="C2" s="26" t="s">
        <v>166</v>
      </c>
      <c r="D2" s="49" t="s">
        <v>3</v>
      </c>
      <c r="E2" s="58" t="s">
        <v>4</v>
      </c>
      <c r="F2" s="64"/>
      <c r="G2" s="64"/>
      <c r="H2" s="64"/>
    </row>
    <row r="3" spans="1:12" ht="20.100000000000001" customHeight="1" x14ac:dyDescent="0.25">
      <c r="A3" s="492" t="s">
        <v>20</v>
      </c>
      <c r="B3" s="493"/>
      <c r="C3" s="51">
        <f>' INCOME'!B24</f>
        <v>0</v>
      </c>
      <c r="D3" s="51">
        <f>' INCOME'!C24</f>
        <v>0</v>
      </c>
      <c r="E3" s="65"/>
      <c r="F3" s="62"/>
      <c r="G3" s="62"/>
      <c r="H3" s="62"/>
    </row>
    <row r="4" spans="1:12" ht="20.100000000000001" customHeight="1" x14ac:dyDescent="0.25">
      <c r="A4" s="494" t="s">
        <v>430</v>
      </c>
      <c r="B4" s="495"/>
      <c r="C4" s="51">
        <f>SUM(' INCOME'!B6:B19)</f>
        <v>0</v>
      </c>
      <c r="D4" s="51">
        <f>SUM(' INCOME'!C6:C19)</f>
        <v>0</v>
      </c>
      <c r="E4" s="65"/>
      <c r="F4" s="62"/>
      <c r="G4" s="62"/>
      <c r="H4" s="62"/>
    </row>
    <row r="5" spans="1:12" ht="20.100000000000001" customHeight="1" x14ac:dyDescent="0.25">
      <c r="A5" s="494" t="s">
        <v>439</v>
      </c>
      <c r="B5" s="495"/>
      <c r="C5" s="265"/>
      <c r="D5" s="51">
        <f>' INCOME'!C17</f>
        <v>0</v>
      </c>
      <c r="E5" s="65"/>
      <c r="F5" s="62"/>
      <c r="G5" s="62"/>
      <c r="H5" s="62"/>
    </row>
    <row r="6" spans="1:12" ht="20.100000000000001" customHeight="1" x14ac:dyDescent="0.25">
      <c r="A6" s="494" t="s">
        <v>167</v>
      </c>
      <c r="B6" s="495"/>
      <c r="C6" s="50">
        <f>' INCOME'!B43</f>
        <v>0</v>
      </c>
      <c r="D6" s="128">
        <f>' INCOME'!C43</f>
        <v>0</v>
      </c>
      <c r="E6" s="66"/>
      <c r="F6" s="63"/>
      <c r="G6" s="63"/>
      <c r="H6" s="63"/>
    </row>
    <row r="7" spans="1:12" ht="20.100000000000001" customHeight="1" x14ac:dyDescent="0.25">
      <c r="A7" s="492" t="s">
        <v>32</v>
      </c>
      <c r="B7" s="493"/>
      <c r="C7" s="51">
        <f>C3-C6</f>
        <v>0</v>
      </c>
      <c r="D7" s="129">
        <f>D3-D6</f>
        <v>0</v>
      </c>
      <c r="E7" s="66"/>
      <c r="F7" s="62"/>
      <c r="G7" s="62"/>
      <c r="H7" s="62"/>
    </row>
    <row r="8" spans="1:12" ht="20.100000000000001" customHeight="1" x14ac:dyDescent="0.25">
      <c r="A8" s="494" t="s">
        <v>433</v>
      </c>
      <c r="B8" s="495"/>
      <c r="C8" s="50">
        <f>EXPENSES!B133</f>
        <v>0</v>
      </c>
      <c r="D8" s="50">
        <f>EXPENSES!C133</f>
        <v>0</v>
      </c>
      <c r="E8" s="66"/>
      <c r="F8" s="63"/>
      <c r="G8" s="63"/>
      <c r="H8" s="63"/>
    </row>
    <row r="9" spans="1:12" ht="20.100000000000001" customHeight="1" x14ac:dyDescent="0.25">
      <c r="A9" s="494" t="s">
        <v>432</v>
      </c>
      <c r="B9" s="495"/>
      <c r="C9" s="50">
        <f>DEBT!C20</f>
        <v>0</v>
      </c>
      <c r="D9" s="50">
        <f>DEBT!D20</f>
        <v>0</v>
      </c>
      <c r="E9" s="66"/>
      <c r="F9" s="63"/>
      <c r="G9" s="63"/>
      <c r="H9" s="63"/>
    </row>
    <row r="10" spans="1:12" ht="20.100000000000001" customHeight="1" x14ac:dyDescent="0.25">
      <c r="A10" s="494" t="s">
        <v>431</v>
      </c>
      <c r="B10" s="495"/>
      <c r="C10" s="50">
        <f>ASSETS!C18</f>
        <v>0</v>
      </c>
      <c r="D10" s="50">
        <f>ASSETS!D18</f>
        <v>0</v>
      </c>
      <c r="E10" s="66"/>
      <c r="F10" s="63"/>
      <c r="G10" s="63"/>
      <c r="H10" s="63"/>
    </row>
    <row r="11" spans="1:12" ht="20.100000000000001" customHeight="1" thickBot="1" x14ac:dyDescent="0.3">
      <c r="A11" s="496" t="s">
        <v>168</v>
      </c>
      <c r="B11" s="497"/>
      <c r="C11" s="67">
        <f>C7-C8-C9-C10</f>
        <v>0</v>
      </c>
      <c r="D11" s="67">
        <f>D7-D8-D9-D10</f>
        <v>0</v>
      </c>
      <c r="E11" s="68"/>
      <c r="F11" s="61"/>
      <c r="G11" s="61"/>
      <c r="H11" s="61"/>
    </row>
    <row r="12" spans="1:12" ht="16.5" thickBot="1" x14ac:dyDescent="0.3">
      <c r="A12" s="141"/>
      <c r="B12" s="141"/>
      <c r="C12" s="141"/>
      <c r="D12" s="141"/>
      <c r="E12" s="141"/>
      <c r="F12" s="61"/>
      <c r="G12" s="61"/>
      <c r="H12" s="61"/>
    </row>
    <row r="13" spans="1:12" ht="33" customHeight="1" x14ac:dyDescent="0.2">
      <c r="A13" s="487" t="s">
        <v>169</v>
      </c>
      <c r="B13" s="488"/>
      <c r="C13" s="488"/>
      <c r="D13" s="488"/>
      <c r="E13" s="489"/>
      <c r="J13" s="60"/>
      <c r="K13" s="60"/>
      <c r="L13" s="60"/>
    </row>
    <row r="14" spans="1:12" ht="33" customHeight="1" x14ac:dyDescent="0.2">
      <c r="A14" s="473" t="s">
        <v>170</v>
      </c>
      <c r="B14" s="474"/>
      <c r="C14" s="477">
        <f>ASSETS!F46</f>
        <v>0</v>
      </c>
      <c r="D14" s="478"/>
      <c r="E14" s="479"/>
      <c r="J14" s="60"/>
      <c r="K14" s="60"/>
      <c r="L14" s="60"/>
    </row>
    <row r="15" spans="1:12" ht="33" customHeight="1" x14ac:dyDescent="0.2">
      <c r="A15" s="473" t="s">
        <v>171</v>
      </c>
      <c r="B15" s="474"/>
      <c r="C15" s="498">
        <f>DEBT!A26</f>
        <v>0</v>
      </c>
      <c r="D15" s="499"/>
      <c r="E15" s="500"/>
      <c r="J15" s="60"/>
      <c r="K15" s="60"/>
      <c r="L15" s="60"/>
    </row>
    <row r="16" spans="1:12" ht="33" customHeight="1" x14ac:dyDescent="0.2">
      <c r="A16" s="473" t="s">
        <v>172</v>
      </c>
      <c r="B16" s="474"/>
      <c r="C16" s="477">
        <f>ASSETS!F44</f>
        <v>0</v>
      </c>
      <c r="D16" s="478"/>
      <c r="E16" s="479"/>
      <c r="J16" s="60"/>
      <c r="K16" s="60"/>
      <c r="L16" s="60"/>
    </row>
    <row r="17" spans="1:12" ht="33" customHeight="1" x14ac:dyDescent="0.2">
      <c r="A17" s="473" t="s">
        <v>173</v>
      </c>
      <c r="B17" s="474"/>
      <c r="C17" s="477">
        <f>ASSETS!F50</f>
        <v>0</v>
      </c>
      <c r="D17" s="478"/>
      <c r="E17" s="479"/>
      <c r="J17" s="60"/>
      <c r="K17" s="60"/>
      <c r="L17" s="60"/>
    </row>
    <row r="18" spans="1:12" ht="33" customHeight="1" x14ac:dyDescent="0.2">
      <c r="A18" s="483" t="s">
        <v>308</v>
      </c>
      <c r="B18" s="484"/>
      <c r="C18" s="477"/>
      <c r="D18" s="478"/>
      <c r="E18" s="479"/>
      <c r="J18" s="60"/>
      <c r="K18" s="60"/>
      <c r="L18" s="60"/>
    </row>
    <row r="19" spans="1:12" ht="33" customHeight="1" thickBot="1" x14ac:dyDescent="0.25">
      <c r="A19" s="475" t="s">
        <v>174</v>
      </c>
      <c r="B19" s="476"/>
      <c r="C19" s="480"/>
      <c r="D19" s="481"/>
      <c r="E19" s="482"/>
      <c r="J19" s="60"/>
      <c r="K19" s="60"/>
      <c r="L19" s="60"/>
    </row>
    <row r="20" spans="1:12" ht="15.75" customHeight="1" thickBot="1" x14ac:dyDescent="0.3">
      <c r="A20" s="142"/>
      <c r="B20" s="142"/>
      <c r="C20" s="143"/>
      <c r="D20" s="143"/>
      <c r="E20" s="142"/>
      <c r="J20" s="60"/>
      <c r="K20" s="60"/>
      <c r="L20" s="60"/>
    </row>
    <row r="21" spans="1:12" ht="34.5" customHeight="1" thickBot="1" x14ac:dyDescent="0.25">
      <c r="A21" s="470" t="s">
        <v>371</v>
      </c>
      <c r="B21" s="471"/>
      <c r="C21" s="471"/>
      <c r="D21" s="471"/>
      <c r="E21" s="472"/>
      <c r="F21" s="110"/>
      <c r="G21" s="110"/>
      <c r="H21" s="110"/>
      <c r="I21" s="110"/>
      <c r="J21" s="110"/>
      <c r="K21" s="110"/>
      <c r="L21" s="60"/>
    </row>
    <row r="22" spans="1:12" ht="57" customHeight="1" thickBot="1" x14ac:dyDescent="0.25">
      <c r="A22" s="173" t="s">
        <v>307</v>
      </c>
      <c r="B22" s="485" t="s">
        <v>539</v>
      </c>
      <c r="C22" s="485"/>
      <c r="D22" s="485"/>
      <c r="E22" s="486"/>
    </row>
    <row r="23" spans="1:12" ht="92.25" customHeight="1" thickBot="1" x14ac:dyDescent="0.25">
      <c r="A23" s="111" t="s">
        <v>175</v>
      </c>
      <c r="B23" s="467" t="s">
        <v>542</v>
      </c>
      <c r="C23" s="468"/>
      <c r="D23" s="468"/>
      <c r="E23" s="469"/>
    </row>
    <row r="24" spans="1:12" ht="75.75" customHeight="1" thickBot="1" x14ac:dyDescent="0.25">
      <c r="A24" s="111" t="s">
        <v>176</v>
      </c>
      <c r="B24" s="467" t="s">
        <v>543</v>
      </c>
      <c r="C24" s="468"/>
      <c r="D24" s="468"/>
      <c r="E24" s="469"/>
    </row>
    <row r="25" spans="1:12" ht="58.5" customHeight="1" thickBot="1" x14ac:dyDescent="0.25">
      <c r="A25" s="111" t="s">
        <v>177</v>
      </c>
      <c r="B25" s="467" t="s">
        <v>544</v>
      </c>
      <c r="C25" s="468"/>
      <c r="D25" s="468"/>
      <c r="E25" s="469"/>
    </row>
    <row r="26" spans="1:12" ht="21" customHeight="1" thickBot="1" x14ac:dyDescent="0.25">
      <c r="A26" s="464" t="s">
        <v>178</v>
      </c>
      <c r="B26" s="465"/>
      <c r="C26" s="465"/>
      <c r="D26" s="465"/>
      <c r="E26" s="466"/>
      <c r="J26" s="60"/>
      <c r="K26" s="60"/>
    </row>
    <row r="27" spans="1:12" ht="15.75" x14ac:dyDescent="0.25">
      <c r="A27" s="57"/>
      <c r="B27" s="57"/>
      <c r="C27" s="59"/>
      <c r="D27" s="59"/>
      <c r="E27" s="57"/>
    </row>
  </sheetData>
  <mergeCells count="30">
    <mergeCell ref="A13:E13"/>
    <mergeCell ref="A14:B14"/>
    <mergeCell ref="A15:B15"/>
    <mergeCell ref="A10:B10"/>
    <mergeCell ref="A11:B11"/>
    <mergeCell ref="C14:E14"/>
    <mergeCell ref="C15:E15"/>
    <mergeCell ref="A1:E1"/>
    <mergeCell ref="A2:B2"/>
    <mergeCell ref="A3:B3"/>
    <mergeCell ref="A8:B8"/>
    <mergeCell ref="A9:B9"/>
    <mergeCell ref="A6:B6"/>
    <mergeCell ref="A7:B7"/>
    <mergeCell ref="A4:B4"/>
    <mergeCell ref="A5:B5"/>
    <mergeCell ref="A26:E26"/>
    <mergeCell ref="B24:E24"/>
    <mergeCell ref="B25:E25"/>
    <mergeCell ref="A21:E21"/>
    <mergeCell ref="A16:B16"/>
    <mergeCell ref="A17:B17"/>
    <mergeCell ref="A19:B19"/>
    <mergeCell ref="C17:E17"/>
    <mergeCell ref="C19:E19"/>
    <mergeCell ref="A18:B18"/>
    <mergeCell ref="C16:E16"/>
    <mergeCell ref="C18:E18"/>
    <mergeCell ref="B23:E23"/>
    <mergeCell ref="B22:E22"/>
  </mergeCells>
  <pageMargins left="0.5" right="0.5"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118"/>
  <sheetViews>
    <sheetView topLeftCell="A85" workbookViewId="0">
      <selection activeCell="B91" sqref="B91"/>
    </sheetView>
  </sheetViews>
  <sheetFormatPr defaultRowHeight="15" x14ac:dyDescent="0.25"/>
  <cols>
    <col min="1" max="1" width="26.28515625" style="228" customWidth="1"/>
    <col min="2" max="2" width="71.7109375" style="229" customWidth="1"/>
  </cols>
  <sheetData>
    <row r="1" spans="1:2" ht="21" x14ac:dyDescent="0.35">
      <c r="A1" s="501" t="s">
        <v>289</v>
      </c>
      <c r="B1" s="502"/>
    </row>
    <row r="2" spans="1:2" x14ac:dyDescent="0.25">
      <c r="A2" s="245" t="s">
        <v>179</v>
      </c>
      <c r="B2" s="223"/>
    </row>
    <row r="3" spans="1:2" x14ac:dyDescent="0.25">
      <c r="A3" s="233" t="s">
        <v>180</v>
      </c>
      <c r="B3" s="370" t="s">
        <v>181</v>
      </c>
    </row>
    <row r="4" spans="1:2" x14ac:dyDescent="0.25">
      <c r="A4" s="230" t="s">
        <v>182</v>
      </c>
      <c r="B4" s="226"/>
    </row>
    <row r="5" spans="1:2" ht="30" x14ac:dyDescent="0.25">
      <c r="A5" s="234" t="s">
        <v>183</v>
      </c>
      <c r="B5" s="226" t="s">
        <v>184</v>
      </c>
    </row>
    <row r="6" spans="1:2" x14ac:dyDescent="0.25">
      <c r="A6" s="234" t="s">
        <v>185</v>
      </c>
      <c r="B6" s="226" t="s">
        <v>186</v>
      </c>
    </row>
    <row r="7" spans="1:2" ht="30" x14ac:dyDescent="0.25">
      <c r="A7" s="234"/>
      <c r="B7" s="226" t="s">
        <v>187</v>
      </c>
    </row>
    <row r="8" spans="1:2" x14ac:dyDescent="0.25">
      <c r="A8" s="234"/>
      <c r="B8" s="226" t="s">
        <v>188</v>
      </c>
    </row>
    <row r="9" spans="1:2" x14ac:dyDescent="0.25">
      <c r="A9" s="234"/>
      <c r="B9" s="226" t="s">
        <v>189</v>
      </c>
    </row>
    <row r="10" spans="1:2" x14ac:dyDescent="0.25">
      <c r="A10" s="234"/>
      <c r="B10" s="226" t="s">
        <v>190</v>
      </c>
    </row>
    <row r="11" spans="1:2" x14ac:dyDescent="0.25">
      <c r="A11" s="351" t="s">
        <v>191</v>
      </c>
      <c r="B11" s="236" t="s">
        <v>192</v>
      </c>
    </row>
    <row r="12" spans="1:2" x14ac:dyDescent="0.25">
      <c r="A12" s="351"/>
      <c r="B12" s="236" t="s">
        <v>552</v>
      </c>
    </row>
    <row r="13" spans="1:2" ht="30" x14ac:dyDescent="0.25">
      <c r="A13" s="234" t="s">
        <v>193</v>
      </c>
      <c r="B13" s="226" t="s">
        <v>194</v>
      </c>
    </row>
    <row r="14" spans="1:2" x14ac:dyDescent="0.25">
      <c r="A14" s="234"/>
      <c r="B14" s="226" t="s">
        <v>195</v>
      </c>
    </row>
    <row r="15" spans="1:2" x14ac:dyDescent="0.25">
      <c r="A15" s="232" t="s">
        <v>196</v>
      </c>
      <c r="B15" s="226" t="s">
        <v>197</v>
      </c>
    </row>
    <row r="16" spans="1:2" x14ac:dyDescent="0.25">
      <c r="A16" s="232" t="s">
        <v>198</v>
      </c>
      <c r="B16" s="226" t="s">
        <v>199</v>
      </c>
    </row>
    <row r="17" spans="1:2" x14ac:dyDescent="0.25">
      <c r="A17" s="243" t="s">
        <v>200</v>
      </c>
      <c r="B17" s="242" t="s">
        <v>201</v>
      </c>
    </row>
    <row r="18" spans="1:2" ht="30" x14ac:dyDescent="0.25">
      <c r="A18" s="235"/>
      <c r="B18" s="226" t="s">
        <v>202</v>
      </c>
    </row>
    <row r="19" spans="1:2" x14ac:dyDescent="0.25">
      <c r="A19" s="235"/>
      <c r="B19" s="226" t="s">
        <v>553</v>
      </c>
    </row>
    <row r="20" spans="1:2" ht="30" x14ac:dyDescent="0.25">
      <c r="A20" s="235" t="s">
        <v>554</v>
      </c>
      <c r="B20" s="226" t="s">
        <v>555</v>
      </c>
    </row>
    <row r="21" spans="1:2" x14ac:dyDescent="0.25">
      <c r="A21" s="235"/>
      <c r="B21" s="226" t="s">
        <v>556</v>
      </c>
    </row>
    <row r="22" spans="1:2" ht="30" x14ac:dyDescent="0.25">
      <c r="A22" s="235"/>
      <c r="B22" s="226" t="s">
        <v>557</v>
      </c>
    </row>
    <row r="23" spans="1:2" ht="30" x14ac:dyDescent="0.25">
      <c r="A23" s="235" t="s">
        <v>549</v>
      </c>
      <c r="B23" s="226" t="s">
        <v>545</v>
      </c>
    </row>
    <row r="24" spans="1:2" ht="30" x14ac:dyDescent="0.25">
      <c r="A24" s="235"/>
      <c r="B24" s="226" t="s">
        <v>546</v>
      </c>
    </row>
    <row r="25" spans="1:2" ht="30" x14ac:dyDescent="0.25">
      <c r="A25" s="235"/>
      <c r="B25" s="226" t="s">
        <v>547</v>
      </c>
    </row>
    <row r="26" spans="1:2" ht="30" x14ac:dyDescent="0.25">
      <c r="A26" s="235"/>
      <c r="B26" s="226" t="s">
        <v>548</v>
      </c>
    </row>
    <row r="27" spans="1:2" x14ac:dyDescent="0.25">
      <c r="A27" s="233" t="s">
        <v>203</v>
      </c>
      <c r="B27" s="226" t="s">
        <v>204</v>
      </c>
    </row>
    <row r="28" spans="1:2" x14ac:dyDescent="0.25">
      <c r="A28" s="247"/>
      <c r="B28" s="223"/>
    </row>
    <row r="29" spans="1:2" x14ac:dyDescent="0.25">
      <c r="A29" s="245" t="s">
        <v>205</v>
      </c>
      <c r="B29" s="223"/>
    </row>
    <row r="30" spans="1:2" x14ac:dyDescent="0.25">
      <c r="A30" s="233" t="s">
        <v>206</v>
      </c>
      <c r="B30" s="226" t="s">
        <v>207</v>
      </c>
    </row>
    <row r="31" spans="1:2" x14ac:dyDescent="0.25">
      <c r="A31" s="237" t="s">
        <v>208</v>
      </c>
      <c r="B31" s="226" t="s">
        <v>209</v>
      </c>
    </row>
    <row r="32" spans="1:2" x14ac:dyDescent="0.25">
      <c r="A32" s="237" t="s">
        <v>210</v>
      </c>
      <c r="B32" s="226" t="s">
        <v>211</v>
      </c>
    </row>
    <row r="33" spans="1:2" x14ac:dyDescent="0.25">
      <c r="A33" s="238" t="s">
        <v>212</v>
      </c>
      <c r="B33" s="226" t="s">
        <v>213</v>
      </c>
    </row>
    <row r="34" spans="1:2" x14ac:dyDescent="0.25">
      <c r="A34" s="237" t="s">
        <v>214</v>
      </c>
      <c r="B34" s="226" t="s">
        <v>215</v>
      </c>
    </row>
    <row r="35" spans="1:2" x14ac:dyDescent="0.25">
      <c r="A35" s="238" t="s">
        <v>216</v>
      </c>
      <c r="B35" s="226" t="s">
        <v>217</v>
      </c>
    </row>
    <row r="36" spans="1:2" ht="30" x14ac:dyDescent="0.25">
      <c r="A36" s="237" t="s">
        <v>218</v>
      </c>
      <c r="B36" s="226" t="s">
        <v>219</v>
      </c>
    </row>
    <row r="37" spans="1:2" x14ac:dyDescent="0.25">
      <c r="A37" s="238" t="s">
        <v>220</v>
      </c>
      <c r="B37" s="226" t="s">
        <v>221</v>
      </c>
    </row>
    <row r="38" spans="1:2" x14ac:dyDescent="0.25">
      <c r="A38" s="238"/>
      <c r="B38" s="226" t="s">
        <v>222</v>
      </c>
    </row>
    <row r="39" spans="1:2" ht="30.75" thickBot="1" x14ac:dyDescent="0.3">
      <c r="A39" s="239" t="s">
        <v>223</v>
      </c>
      <c r="B39" s="226" t="s">
        <v>224</v>
      </c>
    </row>
    <row r="40" spans="1:2" x14ac:dyDescent="0.25">
      <c r="A40" s="144"/>
      <c r="B40" s="223"/>
    </row>
    <row r="41" spans="1:2" x14ac:dyDescent="0.25">
      <c r="A41" s="144"/>
      <c r="B41" s="223"/>
    </row>
    <row r="42" spans="1:2" x14ac:dyDescent="0.25">
      <c r="A42" s="246" t="s">
        <v>225</v>
      </c>
      <c r="B42" s="223"/>
    </row>
    <row r="43" spans="1:2" ht="30" x14ac:dyDescent="0.25">
      <c r="A43" s="244" t="s">
        <v>226</v>
      </c>
      <c r="B43" s="370" t="s">
        <v>227</v>
      </c>
    </row>
    <row r="44" spans="1:2" ht="30" x14ac:dyDescent="0.25">
      <c r="A44" s="241" t="s">
        <v>228</v>
      </c>
      <c r="B44" s="226" t="s">
        <v>229</v>
      </c>
    </row>
    <row r="45" spans="1:2" ht="30" x14ac:dyDescent="0.25">
      <c r="A45" s="240" t="s">
        <v>230</v>
      </c>
      <c r="B45" s="226" t="s">
        <v>231</v>
      </c>
    </row>
    <row r="46" spans="1:2" x14ac:dyDescent="0.25">
      <c r="A46" s="240" t="s">
        <v>232</v>
      </c>
      <c r="B46" s="226" t="s">
        <v>233</v>
      </c>
    </row>
    <row r="47" spans="1:2" x14ac:dyDescent="0.25">
      <c r="A47" s="241" t="s">
        <v>234</v>
      </c>
      <c r="B47" s="226" t="s">
        <v>235</v>
      </c>
    </row>
    <row r="48" spans="1:2" ht="30" x14ac:dyDescent="0.25">
      <c r="A48" s="241"/>
      <c r="B48" s="226" t="s">
        <v>236</v>
      </c>
    </row>
    <row r="49" spans="1:2" x14ac:dyDescent="0.25">
      <c r="A49" s="241"/>
      <c r="B49" s="226" t="s">
        <v>237</v>
      </c>
    </row>
    <row r="50" spans="1:2" ht="30" x14ac:dyDescent="0.25">
      <c r="A50" s="241"/>
      <c r="B50" s="226" t="s">
        <v>238</v>
      </c>
    </row>
    <row r="51" spans="1:2" x14ac:dyDescent="0.25">
      <c r="A51" s="241" t="s">
        <v>239</v>
      </c>
      <c r="B51" s="226" t="s">
        <v>240</v>
      </c>
    </row>
    <row r="52" spans="1:2" x14ac:dyDescent="0.25">
      <c r="A52" s="241"/>
      <c r="B52" s="226" t="s">
        <v>241</v>
      </c>
    </row>
    <row r="53" spans="1:2" x14ac:dyDescent="0.25">
      <c r="A53" s="241"/>
      <c r="B53" s="226" t="s">
        <v>242</v>
      </c>
    </row>
    <row r="54" spans="1:2" x14ac:dyDescent="0.25">
      <c r="A54" s="241"/>
      <c r="B54" s="226" t="s">
        <v>243</v>
      </c>
    </row>
    <row r="55" spans="1:2" x14ac:dyDescent="0.25">
      <c r="A55" s="241"/>
      <c r="B55" s="226" t="s">
        <v>244</v>
      </c>
    </row>
    <row r="56" spans="1:2" x14ac:dyDescent="0.25">
      <c r="A56" s="241"/>
      <c r="B56" s="226" t="s">
        <v>245</v>
      </c>
    </row>
    <row r="57" spans="1:2" x14ac:dyDescent="0.25">
      <c r="A57" s="241" t="s">
        <v>246</v>
      </c>
      <c r="B57" s="226" t="s">
        <v>247</v>
      </c>
    </row>
    <row r="58" spans="1:2" x14ac:dyDescent="0.25">
      <c r="A58" s="241"/>
      <c r="B58" s="226" t="s">
        <v>248</v>
      </c>
    </row>
    <row r="59" spans="1:2" x14ac:dyDescent="0.25">
      <c r="A59" s="241"/>
      <c r="B59" s="226" t="s">
        <v>347</v>
      </c>
    </row>
    <row r="60" spans="1:2" x14ac:dyDescent="0.25">
      <c r="A60" s="241"/>
      <c r="B60" s="226" t="s">
        <v>346</v>
      </c>
    </row>
    <row r="61" spans="1:2" x14ac:dyDescent="0.25">
      <c r="A61" s="241"/>
      <c r="B61" s="226" t="s">
        <v>249</v>
      </c>
    </row>
    <row r="62" spans="1:2" x14ac:dyDescent="0.25">
      <c r="A62" s="241" t="s">
        <v>250</v>
      </c>
      <c r="B62" s="226" t="s">
        <v>251</v>
      </c>
    </row>
    <row r="63" spans="1:2" x14ac:dyDescent="0.25">
      <c r="A63" s="241"/>
      <c r="B63" s="226" t="s">
        <v>348</v>
      </c>
    </row>
    <row r="64" spans="1:2" x14ac:dyDescent="0.25">
      <c r="A64" s="241"/>
      <c r="B64" s="226" t="s">
        <v>252</v>
      </c>
    </row>
    <row r="65" spans="1:2" x14ac:dyDescent="0.25">
      <c r="A65" s="241"/>
      <c r="B65" s="226" t="s">
        <v>253</v>
      </c>
    </row>
    <row r="66" spans="1:2" ht="30" x14ac:dyDescent="0.25">
      <c r="A66" s="241" t="s">
        <v>254</v>
      </c>
      <c r="B66" s="226" t="s">
        <v>255</v>
      </c>
    </row>
    <row r="67" spans="1:2" x14ac:dyDescent="0.25">
      <c r="A67" s="241" t="s">
        <v>256</v>
      </c>
      <c r="B67" s="226" t="s">
        <v>257</v>
      </c>
    </row>
    <row r="68" spans="1:2" x14ac:dyDescent="0.25">
      <c r="A68" s="241"/>
      <c r="B68" s="226" t="s">
        <v>258</v>
      </c>
    </row>
    <row r="69" spans="1:2" x14ac:dyDescent="0.25">
      <c r="A69" s="241"/>
      <c r="B69" s="226" t="s">
        <v>259</v>
      </c>
    </row>
    <row r="70" spans="1:2" x14ac:dyDescent="0.25">
      <c r="A70" s="240" t="s">
        <v>260</v>
      </c>
      <c r="B70" s="226" t="s">
        <v>261</v>
      </c>
    </row>
    <row r="71" spans="1:2" ht="30" x14ac:dyDescent="0.25">
      <c r="A71" s="241" t="s">
        <v>262</v>
      </c>
      <c r="B71" s="226" t="s">
        <v>263</v>
      </c>
    </row>
    <row r="72" spans="1:2" ht="30" x14ac:dyDescent="0.25">
      <c r="A72" s="241" t="s">
        <v>264</v>
      </c>
      <c r="B72" s="226" t="s">
        <v>265</v>
      </c>
    </row>
    <row r="73" spans="1:2" x14ac:dyDescent="0.25">
      <c r="A73" s="240" t="s">
        <v>266</v>
      </c>
      <c r="B73" s="226" t="s">
        <v>267</v>
      </c>
    </row>
    <row r="76" spans="1:2" ht="30" x14ac:dyDescent="0.25">
      <c r="A76" s="231" t="s">
        <v>406</v>
      </c>
      <c r="B76" s="226"/>
    </row>
    <row r="77" spans="1:2" ht="30" x14ac:dyDescent="0.25">
      <c r="A77" s="7" t="s">
        <v>550</v>
      </c>
      <c r="B77" s="226" t="s">
        <v>551</v>
      </c>
    </row>
    <row r="78" spans="1:2" ht="30" x14ac:dyDescent="0.25">
      <c r="A78" s="7" t="s">
        <v>541</v>
      </c>
      <c r="B78" s="226" t="s">
        <v>540</v>
      </c>
    </row>
    <row r="79" spans="1:2" x14ac:dyDescent="0.25">
      <c r="A79" s="233" t="s">
        <v>309</v>
      </c>
      <c r="B79" s="226" t="s">
        <v>310</v>
      </c>
    </row>
    <row r="80" spans="1:2" ht="30" x14ac:dyDescent="0.25">
      <c r="A80" s="233" t="s">
        <v>344</v>
      </c>
      <c r="B80" s="226" t="s">
        <v>311</v>
      </c>
    </row>
    <row r="81" spans="1:2" ht="30" x14ac:dyDescent="0.25">
      <c r="A81" s="233" t="s">
        <v>312</v>
      </c>
      <c r="B81" s="226" t="s">
        <v>313</v>
      </c>
    </row>
    <row r="82" spans="1:2" ht="30" x14ac:dyDescent="0.25">
      <c r="A82" s="233" t="s">
        <v>314</v>
      </c>
      <c r="B82" s="226" t="s">
        <v>315</v>
      </c>
    </row>
    <row r="83" spans="1:2" ht="30" x14ac:dyDescent="0.25">
      <c r="A83" s="233" t="s">
        <v>316</v>
      </c>
      <c r="B83" s="226" t="s">
        <v>317</v>
      </c>
    </row>
    <row r="84" spans="1:2" x14ac:dyDescent="0.25">
      <c r="A84" s="233" t="s">
        <v>318</v>
      </c>
      <c r="B84" s="226" t="s">
        <v>319</v>
      </c>
    </row>
    <row r="85" spans="1:2" ht="30" x14ac:dyDescent="0.25">
      <c r="A85" s="233" t="s">
        <v>388</v>
      </c>
      <c r="B85" s="226" t="s">
        <v>373</v>
      </c>
    </row>
    <row r="86" spans="1:2" ht="30" x14ac:dyDescent="0.25">
      <c r="A86" s="233" t="s">
        <v>372</v>
      </c>
      <c r="B86" s="226" t="s">
        <v>345</v>
      </c>
    </row>
    <row r="87" spans="1:2" x14ac:dyDescent="0.25">
      <c r="A87" s="233" t="s">
        <v>351</v>
      </c>
      <c r="B87" s="226" t="s">
        <v>352</v>
      </c>
    </row>
    <row r="88" spans="1:2" ht="30" x14ac:dyDescent="0.25">
      <c r="A88" s="233" t="s">
        <v>354</v>
      </c>
      <c r="B88" s="226" t="s">
        <v>353</v>
      </c>
    </row>
    <row r="89" spans="1:2" x14ac:dyDescent="0.25">
      <c r="A89" s="233" t="s">
        <v>558</v>
      </c>
      <c r="B89" s="226" t="s">
        <v>559</v>
      </c>
    </row>
    <row r="90" spans="1:2" ht="27.75" customHeight="1" x14ac:dyDescent="0.25">
      <c r="A90" s="233"/>
      <c r="B90" s="370" t="s">
        <v>560</v>
      </c>
    </row>
    <row r="91" spans="1:2" ht="30" x14ac:dyDescent="0.25">
      <c r="A91" s="233" t="s">
        <v>356</v>
      </c>
      <c r="B91" s="226" t="s">
        <v>355</v>
      </c>
    </row>
    <row r="92" spans="1:2" ht="30" x14ac:dyDescent="0.25">
      <c r="A92" s="233" t="s">
        <v>358</v>
      </c>
      <c r="B92" s="226" t="s">
        <v>357</v>
      </c>
    </row>
    <row r="93" spans="1:2" x14ac:dyDescent="0.25">
      <c r="A93" s="233" t="s">
        <v>359</v>
      </c>
      <c r="B93" s="226" t="s">
        <v>362</v>
      </c>
    </row>
    <row r="94" spans="1:2" x14ac:dyDescent="0.25">
      <c r="A94" s="233" t="s">
        <v>361</v>
      </c>
      <c r="B94" s="226" t="s">
        <v>360</v>
      </c>
    </row>
    <row r="95" spans="1:2" ht="30" x14ac:dyDescent="0.25">
      <c r="A95" s="233" t="s">
        <v>364</v>
      </c>
      <c r="B95" s="226" t="s">
        <v>363</v>
      </c>
    </row>
    <row r="96" spans="1:2" ht="30" x14ac:dyDescent="0.25">
      <c r="A96" s="233" t="s">
        <v>366</v>
      </c>
      <c r="B96" s="226" t="s">
        <v>365</v>
      </c>
    </row>
    <row r="97" spans="1:5" ht="45" x14ac:dyDescent="0.25">
      <c r="A97" s="233" t="s">
        <v>368</v>
      </c>
      <c r="B97" s="226" t="s">
        <v>367</v>
      </c>
    </row>
    <row r="98" spans="1:5" ht="30" x14ac:dyDescent="0.25">
      <c r="A98" s="233" t="s">
        <v>382</v>
      </c>
      <c r="B98" s="226" t="s">
        <v>379</v>
      </c>
    </row>
    <row r="99" spans="1:5" ht="30" x14ac:dyDescent="0.25">
      <c r="A99" s="233" t="s">
        <v>381</v>
      </c>
      <c r="B99" s="226" t="s">
        <v>380</v>
      </c>
    </row>
    <row r="100" spans="1:5" ht="30" x14ac:dyDescent="0.25">
      <c r="A100" s="233" t="s">
        <v>384</v>
      </c>
      <c r="B100" s="226" t="s">
        <v>383</v>
      </c>
    </row>
    <row r="101" spans="1:5" ht="30" x14ac:dyDescent="0.25">
      <c r="A101" s="233" t="s">
        <v>386</v>
      </c>
      <c r="B101" s="226" t="s">
        <v>385</v>
      </c>
    </row>
    <row r="102" spans="1:5" x14ac:dyDescent="0.25">
      <c r="A102" s="233" t="s">
        <v>401</v>
      </c>
      <c r="B102" s="250" t="s">
        <v>402</v>
      </c>
    </row>
    <row r="103" spans="1:5" ht="30" x14ac:dyDescent="0.25">
      <c r="A103" s="233" t="s">
        <v>407</v>
      </c>
      <c r="B103" s="252" t="s">
        <v>408</v>
      </c>
    </row>
    <row r="104" spans="1:5" ht="30" x14ac:dyDescent="0.25">
      <c r="A104" s="233" t="s">
        <v>410</v>
      </c>
      <c r="B104" s="251" t="s">
        <v>409</v>
      </c>
    </row>
    <row r="105" spans="1:5" ht="30" x14ac:dyDescent="0.25">
      <c r="A105" s="7" t="s">
        <v>413</v>
      </c>
      <c r="B105" s="254" t="s">
        <v>412</v>
      </c>
      <c r="E105" s="253"/>
    </row>
    <row r="106" spans="1:5" x14ac:dyDescent="0.25">
      <c r="A106" s="7" t="s">
        <v>415</v>
      </c>
      <c r="B106" s="235" t="s">
        <v>414</v>
      </c>
      <c r="E106" s="253"/>
    </row>
    <row r="107" spans="1:5" x14ac:dyDescent="0.25">
      <c r="A107" s="332" t="s">
        <v>486</v>
      </c>
      <c r="B107" s="235" t="s">
        <v>487</v>
      </c>
    </row>
    <row r="108" spans="1:5" ht="30" x14ac:dyDescent="0.25">
      <c r="A108" s="7" t="s">
        <v>488</v>
      </c>
      <c r="B108" s="235" t="s">
        <v>489</v>
      </c>
    </row>
    <row r="109" spans="1:5" x14ac:dyDescent="0.25">
      <c r="A109" s="7" t="s">
        <v>491</v>
      </c>
      <c r="B109" s="235" t="s">
        <v>490</v>
      </c>
    </row>
    <row r="110" spans="1:5" x14ac:dyDescent="0.25">
      <c r="A110" s="7" t="s">
        <v>493</v>
      </c>
      <c r="B110" s="235" t="s">
        <v>492</v>
      </c>
    </row>
    <row r="111" spans="1:5" ht="30" x14ac:dyDescent="0.25">
      <c r="A111" s="7" t="s">
        <v>506</v>
      </c>
      <c r="B111" s="251" t="s">
        <v>505</v>
      </c>
    </row>
    <row r="112" spans="1:5" ht="30" x14ac:dyDescent="0.25">
      <c r="A112" s="7" t="s">
        <v>507</v>
      </c>
      <c r="B112" s="251" t="s">
        <v>508</v>
      </c>
    </row>
    <row r="113" spans="1:2" ht="45" x14ac:dyDescent="0.25">
      <c r="A113" s="7" t="s">
        <v>509</v>
      </c>
      <c r="B113" s="251" t="s">
        <v>510</v>
      </c>
    </row>
    <row r="114" spans="1:2" x14ac:dyDescent="0.25">
      <c r="A114" s="7" t="s">
        <v>511</v>
      </c>
      <c r="B114" s="251" t="s">
        <v>512</v>
      </c>
    </row>
    <row r="115" spans="1:2" ht="30" x14ac:dyDescent="0.25">
      <c r="A115" s="7" t="s">
        <v>513</v>
      </c>
      <c r="B115" s="251" t="s">
        <v>514</v>
      </c>
    </row>
    <row r="116" spans="1:2" ht="30" x14ac:dyDescent="0.25">
      <c r="A116" s="7" t="s">
        <v>515</v>
      </c>
      <c r="B116" s="251" t="s">
        <v>516</v>
      </c>
    </row>
    <row r="117" spans="1:2" ht="30" x14ac:dyDescent="0.25">
      <c r="A117" s="7" t="s">
        <v>517</v>
      </c>
      <c r="B117" s="235" t="s">
        <v>518</v>
      </c>
    </row>
    <row r="118" spans="1:2" x14ac:dyDescent="0.25">
      <c r="A118" s="331"/>
    </row>
  </sheetData>
  <mergeCells count="1">
    <mergeCell ref="A1:B1"/>
  </mergeCells>
  <hyperlinks>
    <hyperlink ref="B3" r:id="rId1"/>
    <hyperlink ref="B43" r:id="rId2"/>
    <hyperlink ref="B90" r:id="rId3"/>
  </hyperlinks>
  <pageMargins left="0.7" right="0.7" top="0.75" bottom="0.75" header="0.3" footer="0.3"/>
  <pageSetup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5"/>
  <sheetViews>
    <sheetView topLeftCell="A52" zoomScaleNormal="100" workbookViewId="0">
      <selection activeCell="D6" sqref="D6"/>
    </sheetView>
  </sheetViews>
  <sheetFormatPr defaultColWidth="9.140625" defaultRowHeight="12" x14ac:dyDescent="0.2"/>
  <cols>
    <col min="1" max="1" width="40.5703125" style="2" customWidth="1"/>
    <col min="2" max="6" width="13.7109375" style="3" customWidth="1"/>
    <col min="7" max="7" width="17.140625" style="211" customWidth="1"/>
    <col min="8" max="13" width="13.7109375" style="3" customWidth="1"/>
    <col min="14" max="16384" width="9.140625" style="1"/>
  </cols>
  <sheetData>
    <row r="1" spans="1:13" x14ac:dyDescent="0.2">
      <c r="A1" s="506" t="s">
        <v>369</v>
      </c>
      <c r="B1" s="506"/>
      <c r="C1" s="506"/>
      <c r="D1" s="506"/>
      <c r="E1" s="506"/>
      <c r="F1" s="506"/>
      <c r="G1" s="506"/>
      <c r="H1" s="506"/>
      <c r="I1" s="506"/>
      <c r="J1" s="506"/>
      <c r="K1" s="506"/>
      <c r="L1" s="506"/>
      <c r="M1" s="506"/>
    </row>
    <row r="2" spans="1:13" x14ac:dyDescent="0.2">
      <c r="A2" s="506"/>
      <c r="B2" s="506"/>
      <c r="C2" s="506"/>
      <c r="D2" s="506"/>
      <c r="E2" s="506"/>
      <c r="F2" s="506"/>
      <c r="G2" s="506"/>
      <c r="H2" s="506"/>
      <c r="I2" s="506"/>
      <c r="J2" s="506"/>
      <c r="K2" s="506"/>
      <c r="L2" s="506"/>
      <c r="M2" s="506"/>
    </row>
    <row r="3" spans="1:13" ht="23.25" customHeight="1" x14ac:dyDescent="0.2">
      <c r="A3" s="509" t="s">
        <v>537</v>
      </c>
      <c r="B3" s="510"/>
      <c r="C3" s="510"/>
      <c r="D3" s="510"/>
      <c r="E3" s="510"/>
      <c r="F3" s="510"/>
      <c r="G3" s="510"/>
      <c r="H3" s="510"/>
      <c r="I3" s="510"/>
      <c r="J3" s="510"/>
      <c r="K3" s="510"/>
      <c r="L3" s="510"/>
      <c r="M3" s="510"/>
    </row>
    <row r="4" spans="1:13" ht="32.25" customHeight="1" x14ac:dyDescent="0.2">
      <c r="A4" s="510"/>
      <c r="B4" s="510"/>
      <c r="C4" s="510"/>
      <c r="D4" s="510"/>
      <c r="E4" s="510"/>
      <c r="F4" s="510"/>
      <c r="G4" s="510"/>
      <c r="H4" s="510"/>
      <c r="I4" s="510"/>
      <c r="J4" s="510"/>
      <c r="K4" s="510"/>
      <c r="L4" s="510"/>
      <c r="M4" s="510"/>
    </row>
    <row r="5" spans="1:13" ht="15.75" x14ac:dyDescent="0.25">
      <c r="A5" s="192" t="s">
        <v>349</v>
      </c>
      <c r="B5" s="11" t="s">
        <v>268</v>
      </c>
      <c r="C5" s="11" t="s">
        <v>269</v>
      </c>
      <c r="D5" s="11" t="s">
        <v>270</v>
      </c>
      <c r="E5" s="11" t="s">
        <v>271</v>
      </c>
      <c r="F5" s="11" t="s">
        <v>272</v>
      </c>
      <c r="G5" s="19" t="s">
        <v>273</v>
      </c>
      <c r="H5" s="11" t="s">
        <v>274</v>
      </c>
      <c r="I5" s="11" t="s">
        <v>275</v>
      </c>
      <c r="J5" s="11" t="s">
        <v>276</v>
      </c>
      <c r="K5" s="11" t="s">
        <v>277</v>
      </c>
      <c r="L5" s="11" t="s">
        <v>278</v>
      </c>
      <c r="M5" s="11" t="s">
        <v>279</v>
      </c>
    </row>
    <row r="6" spans="1:13" ht="30" x14ac:dyDescent="0.25">
      <c r="A6" s="7" t="s">
        <v>280</v>
      </c>
      <c r="B6" s="36">
        <f>' INCOME'!$B$5</f>
        <v>0</v>
      </c>
      <c r="C6" s="36">
        <f>' INCOME'!$B$5</f>
        <v>0</v>
      </c>
      <c r="D6" s="36">
        <f>' INCOME'!$B$5</f>
        <v>0</v>
      </c>
      <c r="E6" s="36">
        <f>' INCOME'!$B$5</f>
        <v>0</v>
      </c>
      <c r="F6" s="36">
        <f>' INCOME'!$B$5</f>
        <v>0</v>
      </c>
      <c r="G6" s="38">
        <f>' INCOME'!$B$5</f>
        <v>0</v>
      </c>
      <c r="H6" s="36">
        <f>' INCOME'!$C$5</f>
        <v>0</v>
      </c>
      <c r="I6" s="36">
        <f>' INCOME'!$C$5</f>
        <v>0</v>
      </c>
      <c r="J6" s="36">
        <f>' INCOME'!$C$5</f>
        <v>0</v>
      </c>
      <c r="K6" s="36">
        <f>' INCOME'!$C$5</f>
        <v>0</v>
      </c>
      <c r="L6" s="36">
        <f>' INCOME'!$C$5</f>
        <v>0</v>
      </c>
      <c r="M6" s="36">
        <f>' INCOME'!$C$5</f>
        <v>0</v>
      </c>
    </row>
    <row r="7" spans="1:13" ht="30" x14ac:dyDescent="0.25">
      <c r="A7" s="7" t="s">
        <v>281</v>
      </c>
      <c r="B7" s="36">
        <f>' INCOME'!$B$23</f>
        <v>0</v>
      </c>
      <c r="C7" s="36">
        <f>' INCOME'!$B$23</f>
        <v>0</v>
      </c>
      <c r="D7" s="36">
        <f>' INCOME'!$B$23</f>
        <v>0</v>
      </c>
      <c r="E7" s="36">
        <f>' INCOME'!$B$23</f>
        <v>0</v>
      </c>
      <c r="F7" s="36">
        <f>' INCOME'!$B$23</f>
        <v>0</v>
      </c>
      <c r="G7" s="38">
        <f>' INCOME'!$B$23</f>
        <v>0</v>
      </c>
      <c r="H7" s="36">
        <f>' INCOME'!$C$23</f>
        <v>0</v>
      </c>
      <c r="I7" s="36">
        <f>' INCOME'!$C$23</f>
        <v>0</v>
      </c>
      <c r="J7" s="36">
        <f>' INCOME'!$C$23</f>
        <v>0</v>
      </c>
      <c r="K7" s="36">
        <f>' INCOME'!$C$23</f>
        <v>0</v>
      </c>
      <c r="L7" s="36">
        <f>' INCOME'!$C$23</f>
        <v>0</v>
      </c>
      <c r="M7" s="36">
        <f>' INCOME'!$C$23</f>
        <v>0</v>
      </c>
    </row>
    <row r="8" spans="1:13" ht="15.75" x14ac:dyDescent="0.25">
      <c r="A8" s="7" t="s">
        <v>405</v>
      </c>
      <c r="B8" s="257"/>
      <c r="C8" s="257"/>
      <c r="D8" s="257"/>
      <c r="E8" s="257"/>
      <c r="F8" s="257"/>
      <c r="G8" s="258"/>
      <c r="H8" s="36">
        <f>' INCOME'!C17</f>
        <v>0</v>
      </c>
      <c r="I8" s="36">
        <f>' INCOME'!C17</f>
        <v>0</v>
      </c>
      <c r="J8" s="36">
        <f>' INCOME'!C17</f>
        <v>0</v>
      </c>
      <c r="K8" s="36">
        <f>' INCOME'!C17</f>
        <v>0</v>
      </c>
      <c r="L8" s="36">
        <f>' INCOME'!C17</f>
        <v>0</v>
      </c>
      <c r="M8" s="36">
        <f>' INCOME'!C17</f>
        <v>0</v>
      </c>
    </row>
    <row r="9" spans="1:13" ht="15.75" x14ac:dyDescent="0.25">
      <c r="A9" s="7" t="s">
        <v>282</v>
      </c>
      <c r="B9" s="36">
        <f>SUM(' INCOME'!B20:B22)</f>
        <v>0</v>
      </c>
      <c r="C9" s="36">
        <f>SUM(' INCOME'!B20:B22)</f>
        <v>0</v>
      </c>
      <c r="D9" s="36">
        <f>SUM(' INCOME'!B20:B22)</f>
        <v>0</v>
      </c>
      <c r="E9" s="36">
        <f>SUM(' INCOME'!B20:B22)</f>
        <v>0</v>
      </c>
      <c r="F9" s="36">
        <f>SUM(' INCOME'!B20:B22)</f>
        <v>0</v>
      </c>
      <c r="G9" s="36">
        <f>SUM(' INCOME'!B20:B22)</f>
        <v>0</v>
      </c>
      <c r="H9" s="36">
        <f>SUM(' INCOME'!C20:C22)</f>
        <v>0</v>
      </c>
      <c r="I9" s="36">
        <f>SUM(' INCOME'!C20:C22)</f>
        <v>0</v>
      </c>
      <c r="J9" s="36">
        <f>SUM(' INCOME'!C20:C22)</f>
        <v>0</v>
      </c>
      <c r="K9" s="36">
        <f>SUM(' INCOME'!C20:C22)</f>
        <v>0</v>
      </c>
      <c r="L9" s="36">
        <f>SUM(' INCOME'!C20:C22)</f>
        <v>0</v>
      </c>
      <c r="M9" s="36">
        <f>SUM(' INCOME'!C20:C22)</f>
        <v>0</v>
      </c>
    </row>
    <row r="10" spans="1:13" ht="15.75" customHeight="1" x14ac:dyDescent="0.25">
      <c r="A10" s="24" t="s">
        <v>329</v>
      </c>
      <c r="B10" s="13">
        <f>SUM(B6:B9)</f>
        <v>0</v>
      </c>
      <c r="C10" s="13">
        <f t="shared" ref="C10:M10" si="0">SUM(C6:C9)</f>
        <v>0</v>
      </c>
      <c r="D10" s="13">
        <f t="shared" si="0"/>
        <v>0</v>
      </c>
      <c r="E10" s="13">
        <f t="shared" si="0"/>
        <v>0</v>
      </c>
      <c r="F10" s="13">
        <f t="shared" si="0"/>
        <v>0</v>
      </c>
      <c r="G10" s="202">
        <f t="shared" si="0"/>
        <v>0</v>
      </c>
      <c r="H10" s="13">
        <f>SUM(H6:H9)</f>
        <v>0</v>
      </c>
      <c r="I10" s="13">
        <f t="shared" si="0"/>
        <v>0</v>
      </c>
      <c r="J10" s="13">
        <f t="shared" si="0"/>
        <v>0</v>
      </c>
      <c r="K10" s="13">
        <f t="shared" si="0"/>
        <v>0</v>
      </c>
      <c r="L10" s="13">
        <f t="shared" si="0"/>
        <v>0</v>
      </c>
      <c r="M10" s="13">
        <f t="shared" si="0"/>
        <v>0</v>
      </c>
    </row>
    <row r="11" spans="1:13" ht="45.75" customHeight="1" x14ac:dyDescent="0.25">
      <c r="A11" s="212" t="s">
        <v>477</v>
      </c>
      <c r="B11" s="197">
        <f>B10*12</f>
        <v>0</v>
      </c>
      <c r="C11" s="198"/>
      <c r="D11" s="507" t="s">
        <v>437</v>
      </c>
      <c r="E11" s="507"/>
      <c r="F11" s="507"/>
      <c r="G11" s="328" t="s">
        <v>481</v>
      </c>
      <c r="H11" s="329">
        <f>H10*12</f>
        <v>0</v>
      </c>
      <c r="I11" s="198"/>
      <c r="J11" s="507" t="s">
        <v>438</v>
      </c>
      <c r="K11" s="507"/>
      <c r="L11" s="507"/>
      <c r="M11" s="200"/>
    </row>
    <row r="12" spans="1:13" ht="31.5" x14ac:dyDescent="0.25">
      <c r="A12" s="325" t="s">
        <v>482</v>
      </c>
      <c r="B12" s="196"/>
      <c r="C12" s="199"/>
      <c r="D12" s="508"/>
      <c r="E12" s="508"/>
      <c r="F12" s="508"/>
      <c r="G12" s="328" t="s">
        <v>484</v>
      </c>
      <c r="H12" s="330"/>
      <c r="I12" s="199"/>
      <c r="J12" s="508"/>
      <c r="K12" s="508"/>
      <c r="L12" s="508"/>
      <c r="M12" s="200"/>
    </row>
    <row r="13" spans="1:13" ht="31.5" x14ac:dyDescent="0.25">
      <c r="A13" s="325" t="s">
        <v>483</v>
      </c>
      <c r="B13" s="196"/>
      <c r="C13" s="199"/>
      <c r="D13" s="508"/>
      <c r="E13" s="508"/>
      <c r="F13" s="508"/>
      <c r="G13" s="328" t="s">
        <v>485</v>
      </c>
      <c r="H13" s="330"/>
      <c r="I13" s="199"/>
      <c r="J13" s="508"/>
      <c r="K13" s="508"/>
      <c r="L13" s="508"/>
      <c r="M13" s="200"/>
    </row>
    <row r="14" spans="1:13" ht="49.5" customHeight="1" x14ac:dyDescent="0.25">
      <c r="A14" s="213" t="s">
        <v>475</v>
      </c>
      <c r="B14" s="196"/>
      <c r="C14" s="199"/>
      <c r="D14" s="508" t="s">
        <v>476</v>
      </c>
      <c r="E14" s="508"/>
      <c r="F14" s="508"/>
      <c r="G14" s="328" t="s">
        <v>475</v>
      </c>
      <c r="H14" s="330"/>
      <c r="I14" s="225"/>
      <c r="J14" s="508" t="s">
        <v>476</v>
      </c>
      <c r="K14" s="508"/>
      <c r="L14" s="508"/>
      <c r="M14" s="200"/>
    </row>
    <row r="15" spans="1:13" ht="15.75" x14ac:dyDescent="0.25">
      <c r="A15" s="214"/>
      <c r="B15" s="196"/>
      <c r="C15" s="196"/>
      <c r="D15" s="196"/>
      <c r="E15" s="5"/>
      <c r="F15" s="5"/>
      <c r="G15" s="21"/>
      <c r="H15" s="5"/>
      <c r="I15" s="5"/>
      <c r="J15" s="5"/>
      <c r="K15" s="5"/>
      <c r="L15" s="5"/>
      <c r="M15" s="5"/>
    </row>
    <row r="16" spans="1:13" ht="15.75" x14ac:dyDescent="0.25">
      <c r="A16" s="216" t="s">
        <v>283</v>
      </c>
      <c r="B16" s="11" t="s">
        <v>268</v>
      </c>
      <c r="C16" s="11" t="s">
        <v>269</v>
      </c>
      <c r="D16" s="11" t="s">
        <v>270</v>
      </c>
      <c r="E16" s="11" t="s">
        <v>271</v>
      </c>
      <c r="F16" s="11" t="s">
        <v>272</v>
      </c>
      <c r="G16" s="19" t="s">
        <v>273</v>
      </c>
      <c r="H16" s="11" t="s">
        <v>274</v>
      </c>
      <c r="I16" s="11" t="s">
        <v>275</v>
      </c>
      <c r="J16" s="11" t="s">
        <v>276</v>
      </c>
      <c r="K16" s="11" t="s">
        <v>277</v>
      </c>
      <c r="L16" s="11" t="s">
        <v>278</v>
      </c>
      <c r="M16" s="11" t="s">
        <v>279</v>
      </c>
    </row>
    <row r="17" spans="1:13" ht="45" x14ac:dyDescent="0.25">
      <c r="A17" s="191" t="s">
        <v>473</v>
      </c>
      <c r="B17" s="36">
        <f>B12/12</f>
        <v>0</v>
      </c>
      <c r="C17" s="36">
        <f>B12/12</f>
        <v>0</v>
      </c>
      <c r="D17" s="36">
        <f>B12/12</f>
        <v>0</v>
      </c>
      <c r="E17" s="36">
        <f>B12/12</f>
        <v>0</v>
      </c>
      <c r="F17" s="36">
        <f>B12/12</f>
        <v>0</v>
      </c>
      <c r="G17" s="38">
        <f>B12/12</f>
        <v>0</v>
      </c>
      <c r="H17" s="36">
        <f>H12/12</f>
        <v>0</v>
      </c>
      <c r="I17" s="36">
        <f>H12/12</f>
        <v>0</v>
      </c>
      <c r="J17" s="36">
        <f>H12/12</f>
        <v>0</v>
      </c>
      <c r="K17" s="36">
        <f>H12/12</f>
        <v>0</v>
      </c>
      <c r="L17" s="36">
        <f>H12/12</f>
        <v>0</v>
      </c>
      <c r="M17" s="36">
        <f>H12/12</f>
        <v>0</v>
      </c>
    </row>
    <row r="18" spans="1:13" ht="30" x14ac:dyDescent="0.25">
      <c r="A18" s="7" t="s">
        <v>330</v>
      </c>
      <c r="B18" s="27">
        <f>B10*0.0765</f>
        <v>0</v>
      </c>
      <c r="C18" s="12">
        <f>C10*0.0765</f>
        <v>0</v>
      </c>
      <c r="D18" s="12">
        <f t="shared" ref="D18:M18" si="1">D10*0.0765</f>
        <v>0</v>
      </c>
      <c r="E18" s="12">
        <f t="shared" si="1"/>
        <v>0</v>
      </c>
      <c r="F18" s="12">
        <f t="shared" si="1"/>
        <v>0</v>
      </c>
      <c r="G18" s="203">
        <f t="shared" si="1"/>
        <v>0</v>
      </c>
      <c r="H18" s="12">
        <f t="shared" ref="H18" si="2">H10*0.0765</f>
        <v>0</v>
      </c>
      <c r="I18" s="12">
        <f t="shared" si="1"/>
        <v>0</v>
      </c>
      <c r="J18" s="12">
        <f t="shared" si="1"/>
        <v>0</v>
      </c>
      <c r="K18" s="12">
        <f t="shared" si="1"/>
        <v>0</v>
      </c>
      <c r="L18" s="12">
        <f t="shared" si="1"/>
        <v>0</v>
      </c>
      <c r="M18" s="12">
        <f t="shared" si="1"/>
        <v>0</v>
      </c>
    </row>
    <row r="19" spans="1:13" ht="30" x14ac:dyDescent="0.25">
      <c r="A19" s="191" t="s">
        <v>472</v>
      </c>
      <c r="B19" s="36">
        <f>B13/12</f>
        <v>0</v>
      </c>
      <c r="C19" s="36">
        <f>B13/12</f>
        <v>0</v>
      </c>
      <c r="D19" s="36">
        <f>B13/12</f>
        <v>0</v>
      </c>
      <c r="E19" s="36">
        <f>B13/12</f>
        <v>0</v>
      </c>
      <c r="F19" s="36">
        <f>B13/12</f>
        <v>0</v>
      </c>
      <c r="G19" s="38">
        <f>B13/12</f>
        <v>0</v>
      </c>
      <c r="H19" s="36">
        <f>H13/12</f>
        <v>0</v>
      </c>
      <c r="I19" s="36">
        <f>H13/12</f>
        <v>0</v>
      </c>
      <c r="J19" s="36">
        <f>H13/12</f>
        <v>0</v>
      </c>
      <c r="K19" s="36">
        <f>H13/12</f>
        <v>0</v>
      </c>
      <c r="L19" s="36">
        <f>H13/12</f>
        <v>0</v>
      </c>
      <c r="M19" s="36">
        <f>H13/12</f>
        <v>0</v>
      </c>
    </row>
    <row r="20" spans="1:13" ht="15.75" x14ac:dyDescent="0.25">
      <c r="A20" s="7" t="s">
        <v>331</v>
      </c>
      <c r="B20" s="36"/>
      <c r="C20" s="36"/>
      <c r="D20" s="36"/>
      <c r="E20" s="36"/>
      <c r="F20" s="36"/>
      <c r="G20" s="38"/>
      <c r="H20" s="36"/>
      <c r="I20" s="36"/>
      <c r="J20" s="36"/>
      <c r="K20" s="36"/>
      <c r="L20" s="36"/>
      <c r="M20" s="36"/>
    </row>
    <row r="21" spans="1:13" ht="15.75" x14ac:dyDescent="0.25">
      <c r="A21" s="7" t="s">
        <v>332</v>
      </c>
      <c r="B21" s="36"/>
      <c r="C21" s="36"/>
      <c r="D21" s="36"/>
      <c r="E21" s="36"/>
      <c r="F21" s="36"/>
      <c r="G21" s="38"/>
      <c r="H21" s="36"/>
      <c r="I21" s="36"/>
      <c r="J21" s="36"/>
      <c r="K21" s="36"/>
      <c r="L21" s="36"/>
      <c r="M21" s="36"/>
    </row>
    <row r="22" spans="1:13" ht="15.75" x14ac:dyDescent="0.25">
      <c r="A22" s="24" t="s">
        <v>337</v>
      </c>
      <c r="B22" s="25">
        <f>SUM(B17:B21)</f>
        <v>0</v>
      </c>
      <c r="C22" s="25">
        <f t="shared" ref="C22:M22" si="3">SUM(C17:C21)</f>
        <v>0</v>
      </c>
      <c r="D22" s="25">
        <f t="shared" si="3"/>
        <v>0</v>
      </c>
      <c r="E22" s="25">
        <f t="shared" si="3"/>
        <v>0</v>
      </c>
      <c r="F22" s="25">
        <f t="shared" si="3"/>
        <v>0</v>
      </c>
      <c r="G22" s="204">
        <f t="shared" si="3"/>
        <v>0</v>
      </c>
      <c r="H22" s="25">
        <f t="shared" si="3"/>
        <v>0</v>
      </c>
      <c r="I22" s="25">
        <f t="shared" si="3"/>
        <v>0</v>
      </c>
      <c r="J22" s="25">
        <f t="shared" si="3"/>
        <v>0</v>
      </c>
      <c r="K22" s="25">
        <f t="shared" si="3"/>
        <v>0</v>
      </c>
      <c r="L22" s="25">
        <f t="shared" si="3"/>
        <v>0</v>
      </c>
      <c r="M22" s="25">
        <f t="shared" si="3"/>
        <v>0</v>
      </c>
    </row>
    <row r="23" spans="1:13" ht="15.75" x14ac:dyDescent="0.25">
      <c r="A23" s="215"/>
      <c r="B23" s="14"/>
      <c r="C23" s="14"/>
      <c r="D23" s="14"/>
      <c r="E23" s="14"/>
      <c r="F23" s="14"/>
      <c r="G23" s="205"/>
      <c r="H23" s="14"/>
      <c r="I23" s="14"/>
      <c r="J23" s="14"/>
      <c r="K23" s="14"/>
      <c r="L23" s="14"/>
      <c r="M23" s="14"/>
    </row>
    <row r="24" spans="1:13" ht="15.75" x14ac:dyDescent="0.25">
      <c r="A24" s="216" t="s">
        <v>284</v>
      </c>
      <c r="B24" s="11" t="s">
        <v>268</v>
      </c>
      <c r="C24" s="11" t="s">
        <v>269</v>
      </c>
      <c r="D24" s="11" t="s">
        <v>270</v>
      </c>
      <c r="E24" s="11" t="s">
        <v>271</v>
      </c>
      <c r="F24" s="11" t="s">
        <v>272</v>
      </c>
      <c r="G24" s="19" t="s">
        <v>273</v>
      </c>
      <c r="H24" s="11" t="s">
        <v>274</v>
      </c>
      <c r="I24" s="11" t="s">
        <v>275</v>
      </c>
      <c r="J24" s="11" t="s">
        <v>276</v>
      </c>
      <c r="K24" s="11" t="s">
        <v>277</v>
      </c>
      <c r="L24" s="11" t="s">
        <v>278</v>
      </c>
      <c r="M24" s="11" t="s">
        <v>279</v>
      </c>
    </row>
    <row r="25" spans="1:13" ht="30" x14ac:dyDescent="0.25">
      <c r="A25" s="7" t="s">
        <v>522</v>
      </c>
      <c r="B25" s="257"/>
      <c r="C25" s="257"/>
      <c r="D25" s="257"/>
      <c r="E25" s="257"/>
      <c r="F25" s="257"/>
      <c r="G25" s="258"/>
      <c r="H25" s="36">
        <f>' INCOME'!C19</f>
        <v>0</v>
      </c>
      <c r="I25" s="36">
        <f>' INCOME'!C19</f>
        <v>0</v>
      </c>
      <c r="J25" s="36">
        <f>' INCOME'!C19</f>
        <v>0</v>
      </c>
      <c r="K25" s="36">
        <f>' INCOME'!C19</f>
        <v>0</v>
      </c>
      <c r="L25" s="36">
        <f>' INCOME'!C19</f>
        <v>0</v>
      </c>
      <c r="M25" s="36">
        <f>' INCOME'!C19</f>
        <v>0</v>
      </c>
    </row>
    <row r="26" spans="1:13" ht="30" x14ac:dyDescent="0.25">
      <c r="A26" s="7" t="s">
        <v>478</v>
      </c>
      <c r="B26" s="36">
        <f>' INCOME'!B7</f>
        <v>0</v>
      </c>
      <c r="C26" s="36">
        <f>' INCOME'!B7</f>
        <v>0</v>
      </c>
      <c r="D26" s="36">
        <f>' INCOME'!B7</f>
        <v>0</v>
      </c>
      <c r="E26" s="36">
        <f>' INCOME'!B7</f>
        <v>0</v>
      </c>
      <c r="F26" s="36">
        <f>' INCOME'!B7</f>
        <v>0</v>
      </c>
      <c r="G26" s="38">
        <f>' INCOME'!B7</f>
        <v>0</v>
      </c>
      <c r="H26" s="36">
        <f>' INCOME'!C8</f>
        <v>0</v>
      </c>
      <c r="I26" s="36">
        <f>' INCOME'!C8</f>
        <v>0</v>
      </c>
      <c r="J26" s="36">
        <f>' INCOME'!C8</f>
        <v>0</v>
      </c>
      <c r="K26" s="36">
        <f>' INCOME'!C8</f>
        <v>0</v>
      </c>
      <c r="L26" s="36">
        <f>' INCOME'!C8</f>
        <v>0</v>
      </c>
      <c r="M26" s="36">
        <f>' INCOME'!C8</f>
        <v>0</v>
      </c>
    </row>
    <row r="27" spans="1:13" ht="30" x14ac:dyDescent="0.25">
      <c r="A27" s="7" t="s">
        <v>390</v>
      </c>
      <c r="B27" s="36">
        <f>' INCOME'!B6+' INCOME'!B10</f>
        <v>0</v>
      </c>
      <c r="C27" s="36">
        <f>' INCOME'!B6+' INCOME'!B10</f>
        <v>0</v>
      </c>
      <c r="D27" s="36">
        <f>' INCOME'!B6+' INCOME'!B10</f>
        <v>0</v>
      </c>
      <c r="E27" s="36">
        <f>' INCOME'!B6+' INCOME'!B10</f>
        <v>0</v>
      </c>
      <c r="F27" s="36">
        <f>' INCOME'!B6+' INCOME'!B10</f>
        <v>0</v>
      </c>
      <c r="G27" s="38">
        <f>' INCOME'!B6+' INCOME'!B10</f>
        <v>0</v>
      </c>
      <c r="H27" s="36"/>
      <c r="I27" s="36"/>
      <c r="J27" s="36"/>
      <c r="K27" s="36"/>
      <c r="L27" s="36"/>
      <c r="M27" s="36"/>
    </row>
    <row r="28" spans="1:13" ht="15.75" x14ac:dyDescent="0.25">
      <c r="A28" s="7" t="s">
        <v>333</v>
      </c>
      <c r="B28" s="36"/>
      <c r="C28" s="36"/>
      <c r="D28" s="36"/>
      <c r="E28" s="36"/>
      <c r="F28" s="36"/>
      <c r="G28" s="38"/>
      <c r="H28" s="36"/>
      <c r="I28" s="36"/>
      <c r="J28" s="36"/>
      <c r="K28" s="36"/>
      <c r="L28" s="36"/>
      <c r="M28" s="36"/>
    </row>
    <row r="29" spans="1:13" ht="15.75" x14ac:dyDescent="0.25">
      <c r="A29" s="24" t="s">
        <v>336</v>
      </c>
      <c r="B29" s="37">
        <f>(B10-B22)+(B25+B26+B27+B28)</f>
        <v>0</v>
      </c>
      <c r="C29" s="37">
        <f t="shared" ref="C29:M29" si="4">(C10-C22)+(C25+C26+C27+C28)</f>
        <v>0</v>
      </c>
      <c r="D29" s="37">
        <f t="shared" si="4"/>
        <v>0</v>
      </c>
      <c r="E29" s="37">
        <f t="shared" si="4"/>
        <v>0</v>
      </c>
      <c r="F29" s="37">
        <f t="shared" si="4"/>
        <v>0</v>
      </c>
      <c r="G29" s="37">
        <f t="shared" si="4"/>
        <v>0</v>
      </c>
      <c r="H29" s="37">
        <f t="shared" si="4"/>
        <v>0</v>
      </c>
      <c r="I29" s="37">
        <f t="shared" si="4"/>
        <v>0</v>
      </c>
      <c r="J29" s="37">
        <f t="shared" si="4"/>
        <v>0</v>
      </c>
      <c r="K29" s="37">
        <f t="shared" si="4"/>
        <v>0</v>
      </c>
      <c r="L29" s="37">
        <f t="shared" si="4"/>
        <v>0</v>
      </c>
      <c r="M29" s="37">
        <f t="shared" si="4"/>
        <v>0</v>
      </c>
    </row>
    <row r="30" spans="1:13" ht="15.75" x14ac:dyDescent="0.25">
      <c r="A30" s="21"/>
      <c r="B30" s="16"/>
      <c r="C30" s="5"/>
      <c r="D30" s="16"/>
      <c r="E30" s="5"/>
      <c r="F30" s="16"/>
      <c r="G30" s="21"/>
      <c r="H30" s="16"/>
      <c r="I30" s="5"/>
      <c r="J30" s="16"/>
      <c r="K30" s="5"/>
      <c r="L30" s="16"/>
      <c r="M30" s="5"/>
    </row>
    <row r="31" spans="1:13" ht="15.75" x14ac:dyDescent="0.25">
      <c r="A31" s="217" t="s">
        <v>427</v>
      </c>
      <c r="B31" s="11" t="s">
        <v>268</v>
      </c>
      <c r="C31" s="11" t="s">
        <v>269</v>
      </c>
      <c r="D31" s="11" t="s">
        <v>270</v>
      </c>
      <c r="E31" s="11" t="s">
        <v>271</v>
      </c>
      <c r="F31" s="11" t="s">
        <v>272</v>
      </c>
      <c r="G31" s="19" t="s">
        <v>273</v>
      </c>
      <c r="H31" s="11" t="s">
        <v>274</v>
      </c>
      <c r="I31" s="11" t="s">
        <v>275</v>
      </c>
      <c r="J31" s="11" t="s">
        <v>276</v>
      </c>
      <c r="K31" s="11" t="s">
        <v>277</v>
      </c>
      <c r="L31" s="11" t="s">
        <v>278</v>
      </c>
      <c r="M31" s="11" t="s">
        <v>279</v>
      </c>
    </row>
    <row r="32" spans="1:13" ht="15.75" x14ac:dyDescent="0.25">
      <c r="A32" s="218" t="s">
        <v>285</v>
      </c>
      <c r="B32" s="36">
        <f>ASSETS!C9</f>
        <v>0</v>
      </c>
      <c r="C32" s="36">
        <f>ASSETS!C9</f>
        <v>0</v>
      </c>
      <c r="D32" s="36">
        <f>ASSETS!C9</f>
        <v>0</v>
      </c>
      <c r="E32" s="36">
        <f>ASSETS!C9</f>
        <v>0</v>
      </c>
      <c r="F32" s="36">
        <f>ASSETS!C9</f>
        <v>0</v>
      </c>
      <c r="G32" s="38">
        <f>ASSETS!C9</f>
        <v>0</v>
      </c>
      <c r="H32" s="36">
        <f>ASSETS!D9</f>
        <v>0</v>
      </c>
      <c r="I32" s="36">
        <f>ASSETS!D9</f>
        <v>0</v>
      </c>
      <c r="J32" s="36">
        <f>ASSETS!D9</f>
        <v>0</v>
      </c>
      <c r="K32" s="36">
        <f>ASSETS!D9</f>
        <v>0</v>
      </c>
      <c r="L32" s="36">
        <f>ASSETS!D9</f>
        <v>0</v>
      </c>
      <c r="M32" s="36">
        <f>ASSETS!D9</f>
        <v>0</v>
      </c>
    </row>
    <row r="33" spans="1:13" ht="15.75" x14ac:dyDescent="0.25">
      <c r="A33" s="218" t="s">
        <v>286</v>
      </c>
      <c r="B33" s="36">
        <f>ASSETS!C16</f>
        <v>0</v>
      </c>
      <c r="C33" s="36">
        <f>ASSETS!C16</f>
        <v>0</v>
      </c>
      <c r="D33" s="36">
        <f>ASSETS!C16</f>
        <v>0</v>
      </c>
      <c r="E33" s="36">
        <f>ASSETS!C16</f>
        <v>0</v>
      </c>
      <c r="F33" s="36">
        <f>ASSETS!C16</f>
        <v>0</v>
      </c>
      <c r="G33" s="38">
        <f>ASSETS!C16</f>
        <v>0</v>
      </c>
      <c r="H33" s="36">
        <f>ASSETS!D16</f>
        <v>0</v>
      </c>
      <c r="I33" s="36">
        <f>ASSETS!D16</f>
        <v>0</v>
      </c>
      <c r="J33" s="36">
        <f>ASSETS!D16</f>
        <v>0</v>
      </c>
      <c r="K33" s="36">
        <f>ASSETS!D16</f>
        <v>0</v>
      </c>
      <c r="L33" s="36">
        <f>ASSETS!D16</f>
        <v>0</v>
      </c>
      <c r="M33" s="36">
        <f>ASSETS!D16</f>
        <v>0</v>
      </c>
    </row>
    <row r="34" spans="1:13" ht="15.75" x14ac:dyDescent="0.25">
      <c r="A34" s="24" t="s">
        <v>335</v>
      </c>
      <c r="B34" s="17">
        <f>SUM(B32:B33)</f>
        <v>0</v>
      </c>
      <c r="C34" s="17">
        <f t="shared" ref="C34:M34" si="5">SUM(C32:C33)</f>
        <v>0</v>
      </c>
      <c r="D34" s="17">
        <f t="shared" si="5"/>
        <v>0</v>
      </c>
      <c r="E34" s="17">
        <f t="shared" si="5"/>
        <v>0</v>
      </c>
      <c r="F34" s="17">
        <f t="shared" si="5"/>
        <v>0</v>
      </c>
      <c r="G34" s="206">
        <f t="shared" si="5"/>
        <v>0</v>
      </c>
      <c r="H34" s="17">
        <f t="shared" si="5"/>
        <v>0</v>
      </c>
      <c r="I34" s="17">
        <f t="shared" si="5"/>
        <v>0</v>
      </c>
      <c r="J34" s="17">
        <f t="shared" si="5"/>
        <v>0</v>
      </c>
      <c r="K34" s="17">
        <f t="shared" si="5"/>
        <v>0</v>
      </c>
      <c r="L34" s="17">
        <f t="shared" si="5"/>
        <v>0</v>
      </c>
      <c r="M34" s="17">
        <f t="shared" si="5"/>
        <v>0</v>
      </c>
    </row>
    <row r="35" spans="1:13" ht="15.75" x14ac:dyDescent="0.25">
      <c r="A35" s="207"/>
      <c r="B35" s="18"/>
      <c r="C35" s="18"/>
      <c r="D35" s="18"/>
      <c r="E35" s="18"/>
      <c r="F35" s="18"/>
      <c r="G35" s="207"/>
      <c r="H35" s="18"/>
      <c r="I35" s="18"/>
      <c r="J35" s="18"/>
      <c r="K35" s="18"/>
      <c r="L35" s="18"/>
      <c r="M35" s="18"/>
    </row>
    <row r="36" spans="1:13" ht="15.75" x14ac:dyDescent="0.25">
      <c r="A36" s="24" t="s">
        <v>342</v>
      </c>
      <c r="B36" s="13">
        <f t="shared" ref="B36:M36" si="6">B29-B34</f>
        <v>0</v>
      </c>
      <c r="C36" s="13">
        <f t="shared" si="6"/>
        <v>0</v>
      </c>
      <c r="D36" s="13">
        <f t="shared" si="6"/>
        <v>0</v>
      </c>
      <c r="E36" s="13">
        <f t="shared" si="6"/>
        <v>0</v>
      </c>
      <c r="F36" s="13">
        <f t="shared" si="6"/>
        <v>0</v>
      </c>
      <c r="G36" s="202">
        <f t="shared" si="6"/>
        <v>0</v>
      </c>
      <c r="H36" s="13">
        <f>H29-H34</f>
        <v>0</v>
      </c>
      <c r="I36" s="13">
        <f t="shared" si="6"/>
        <v>0</v>
      </c>
      <c r="J36" s="13">
        <f t="shared" si="6"/>
        <v>0</v>
      </c>
      <c r="K36" s="13">
        <f t="shared" si="6"/>
        <v>0</v>
      </c>
      <c r="L36" s="13">
        <f t="shared" si="6"/>
        <v>0</v>
      </c>
      <c r="M36" s="13">
        <f t="shared" si="6"/>
        <v>0</v>
      </c>
    </row>
    <row r="37" spans="1:13" ht="15.75" x14ac:dyDescent="0.25">
      <c r="A37" s="207"/>
      <c r="B37" s="18"/>
      <c r="C37" s="18"/>
      <c r="D37" s="18"/>
      <c r="E37" s="18"/>
      <c r="F37" s="18"/>
      <c r="G37" s="207"/>
      <c r="H37" s="18"/>
      <c r="I37" s="18"/>
      <c r="J37" s="18"/>
      <c r="K37" s="18"/>
      <c r="L37" s="18"/>
      <c r="M37" s="18"/>
    </row>
    <row r="38" spans="1:13" ht="12" customHeight="1" x14ac:dyDescent="0.2">
      <c r="A38" s="506" t="s">
        <v>370</v>
      </c>
      <c r="B38" s="506"/>
      <c r="C38" s="506"/>
      <c r="D38" s="506"/>
      <c r="E38" s="506"/>
      <c r="F38" s="506"/>
      <c r="G38" s="506"/>
      <c r="H38" s="506"/>
      <c r="I38" s="506"/>
      <c r="J38" s="506"/>
      <c r="K38" s="506"/>
      <c r="L38" s="506"/>
      <c r="M38" s="506"/>
    </row>
    <row r="39" spans="1:13" s="2" customFormat="1" ht="12" customHeight="1" x14ac:dyDescent="0.2">
      <c r="A39" s="506"/>
      <c r="B39" s="506"/>
      <c r="C39" s="506"/>
      <c r="D39" s="506"/>
      <c r="E39" s="506"/>
      <c r="F39" s="506"/>
      <c r="G39" s="506"/>
      <c r="H39" s="506"/>
      <c r="I39" s="506"/>
      <c r="J39" s="506"/>
      <c r="K39" s="506"/>
      <c r="L39" s="506"/>
      <c r="M39" s="506"/>
    </row>
    <row r="40" spans="1:13" s="2" customFormat="1" ht="15.75" x14ac:dyDescent="0.25">
      <c r="A40" s="195" t="s">
        <v>334</v>
      </c>
      <c r="B40" s="19" t="s">
        <v>268</v>
      </c>
      <c r="C40" s="19" t="s">
        <v>269</v>
      </c>
      <c r="D40" s="19" t="s">
        <v>270</v>
      </c>
      <c r="E40" s="19" t="s">
        <v>271</v>
      </c>
      <c r="F40" s="19" t="s">
        <v>272</v>
      </c>
      <c r="G40" s="19" t="s">
        <v>273</v>
      </c>
      <c r="H40" s="19" t="s">
        <v>274</v>
      </c>
      <c r="I40" s="19" t="s">
        <v>275</v>
      </c>
      <c r="J40" s="19" t="s">
        <v>276</v>
      </c>
      <c r="K40" s="19" t="s">
        <v>277</v>
      </c>
      <c r="L40" s="19" t="s">
        <v>278</v>
      </c>
      <c r="M40" s="19" t="s">
        <v>279</v>
      </c>
    </row>
    <row r="41" spans="1:13" s="259" customFormat="1" ht="15.75" x14ac:dyDescent="0.25">
      <c r="A41" s="264" t="s">
        <v>421</v>
      </c>
      <c r="B41" s="260">
        <f>EXPENSES!B7</f>
        <v>0</v>
      </c>
      <c r="C41" s="260">
        <f>EXPENSES!B7</f>
        <v>0</v>
      </c>
      <c r="D41" s="260">
        <f>EXPENSES!B7</f>
        <v>0</v>
      </c>
      <c r="E41" s="260">
        <f>EXPENSES!B7</f>
        <v>0</v>
      </c>
      <c r="F41" s="260">
        <f>EXPENSES!B7</f>
        <v>0</v>
      </c>
      <c r="G41" s="260">
        <f>EXPENSES!B7</f>
        <v>0</v>
      </c>
      <c r="H41" s="260">
        <f>EXPENSES!C7</f>
        <v>0</v>
      </c>
      <c r="I41" s="260">
        <f>EXPENSES!C7</f>
        <v>0</v>
      </c>
      <c r="J41" s="260">
        <f>EXPENSES!C7</f>
        <v>0</v>
      </c>
      <c r="K41" s="260">
        <f>EXPENSES!C7</f>
        <v>0</v>
      </c>
      <c r="L41" s="260">
        <f>EXPENSES!C7</f>
        <v>0</v>
      </c>
      <c r="M41" s="260">
        <f>EXPENSES!C7</f>
        <v>0</v>
      </c>
    </row>
    <row r="42" spans="1:13" s="2" customFormat="1" ht="30" x14ac:dyDescent="0.25">
      <c r="A42" s="7" t="s">
        <v>440</v>
      </c>
      <c r="B42" s="38">
        <f>EXPENSES!B15</f>
        <v>0</v>
      </c>
      <c r="C42" s="38">
        <f>EXPENSES!B15</f>
        <v>0</v>
      </c>
      <c r="D42" s="38">
        <f>EXPENSES!B15</f>
        <v>0</v>
      </c>
      <c r="E42" s="38">
        <f>EXPENSES!B15</f>
        <v>0</v>
      </c>
      <c r="F42" s="38">
        <f>EXPENSES!B15</f>
        <v>0</v>
      </c>
      <c r="G42" s="38">
        <f>EXPENSES!B15</f>
        <v>0</v>
      </c>
      <c r="H42" s="38">
        <f>EXPENSES!C15</f>
        <v>0</v>
      </c>
      <c r="I42" s="38">
        <f>EXPENSES!C15</f>
        <v>0</v>
      </c>
      <c r="J42" s="38">
        <f>EXPENSES!C15</f>
        <v>0</v>
      </c>
      <c r="K42" s="38">
        <f>EXPENSES!C15</f>
        <v>0</v>
      </c>
      <c r="L42" s="38">
        <f>EXPENSES!C15</f>
        <v>0</v>
      </c>
      <c r="M42" s="38">
        <f>EXPENSES!C15</f>
        <v>0</v>
      </c>
    </row>
    <row r="43" spans="1:13" s="2" customFormat="1" ht="30" x14ac:dyDescent="0.25">
      <c r="A43" s="7" t="s">
        <v>448</v>
      </c>
      <c r="B43" s="38">
        <f>EXPENSES!B23</f>
        <v>0</v>
      </c>
      <c r="C43" s="38">
        <f>EXPENSES!B23</f>
        <v>0</v>
      </c>
      <c r="D43" s="38">
        <f>EXPENSES!B23</f>
        <v>0</v>
      </c>
      <c r="E43" s="38">
        <f>EXPENSES!B23</f>
        <v>0</v>
      </c>
      <c r="F43" s="38">
        <f>EXPENSES!B23</f>
        <v>0</v>
      </c>
      <c r="G43" s="38">
        <f>EXPENSES!B23</f>
        <v>0</v>
      </c>
      <c r="H43" s="38">
        <f>EXPENSES!C23</f>
        <v>0</v>
      </c>
      <c r="I43" s="38">
        <f>EXPENSES!C23</f>
        <v>0</v>
      </c>
      <c r="J43" s="38">
        <f>EXPENSES!C23</f>
        <v>0</v>
      </c>
      <c r="K43" s="38">
        <f>EXPENSES!C23</f>
        <v>0</v>
      </c>
      <c r="L43" s="38">
        <f>EXPENSES!C23</f>
        <v>0</v>
      </c>
      <c r="M43" s="38">
        <f>EXPENSES!C23</f>
        <v>0</v>
      </c>
    </row>
    <row r="44" spans="1:13" s="2" customFormat="1" ht="30" x14ac:dyDescent="0.25">
      <c r="A44" s="8" t="s">
        <v>441</v>
      </c>
      <c r="B44" s="38">
        <f>EXPENSES!B35</f>
        <v>0</v>
      </c>
      <c r="C44" s="38">
        <f>EXPENSES!B35</f>
        <v>0</v>
      </c>
      <c r="D44" s="38">
        <f>EXPENSES!B35</f>
        <v>0</v>
      </c>
      <c r="E44" s="38">
        <f>EXPENSES!B35</f>
        <v>0</v>
      </c>
      <c r="F44" s="38">
        <f>EXPENSES!B35</f>
        <v>0</v>
      </c>
      <c r="G44" s="38">
        <f>EXPENSES!B35</f>
        <v>0</v>
      </c>
      <c r="H44" s="38">
        <f>EXPENSES!C35</f>
        <v>0</v>
      </c>
      <c r="I44" s="38">
        <f>EXPENSES!C35</f>
        <v>0</v>
      </c>
      <c r="J44" s="38">
        <f>EXPENSES!C35</f>
        <v>0</v>
      </c>
      <c r="K44" s="38">
        <f>EXPENSES!C35</f>
        <v>0</v>
      </c>
      <c r="L44" s="38">
        <f>EXPENSES!C35</f>
        <v>0</v>
      </c>
      <c r="M44" s="38">
        <f>EXPENSES!C35</f>
        <v>0</v>
      </c>
    </row>
    <row r="45" spans="1:13" s="2" customFormat="1" ht="45" x14ac:dyDescent="0.25">
      <c r="A45" s="7" t="s">
        <v>443</v>
      </c>
      <c r="B45" s="38">
        <f>EXPENSES!B45</f>
        <v>0</v>
      </c>
      <c r="C45" s="38">
        <f>EXPENSES!B45</f>
        <v>0</v>
      </c>
      <c r="D45" s="38">
        <f>EXPENSES!B45</f>
        <v>0</v>
      </c>
      <c r="E45" s="38">
        <f>EXPENSES!B45</f>
        <v>0</v>
      </c>
      <c r="F45" s="38">
        <f>EXPENSES!B45</f>
        <v>0</v>
      </c>
      <c r="G45" s="38">
        <f>EXPENSES!B45</f>
        <v>0</v>
      </c>
      <c r="H45" s="38">
        <f>EXPENSES!C45</f>
        <v>0</v>
      </c>
      <c r="I45" s="38">
        <f>EXPENSES!C45</f>
        <v>0</v>
      </c>
      <c r="J45" s="38">
        <f>EXPENSES!C45</f>
        <v>0</v>
      </c>
      <c r="K45" s="38">
        <f>EXPENSES!C45</f>
        <v>0</v>
      </c>
      <c r="L45" s="38">
        <f>EXPENSES!C45</f>
        <v>0</v>
      </c>
      <c r="M45" s="38">
        <f>EXPENSES!C45</f>
        <v>0</v>
      </c>
    </row>
    <row r="46" spans="1:13" s="2" customFormat="1" ht="30" x14ac:dyDescent="0.25">
      <c r="A46" s="8" t="s">
        <v>442</v>
      </c>
      <c r="B46" s="38">
        <f>EXPENSES!B55</f>
        <v>0</v>
      </c>
      <c r="C46" s="38">
        <f>EXPENSES!B55</f>
        <v>0</v>
      </c>
      <c r="D46" s="38">
        <f>EXPENSES!B55</f>
        <v>0</v>
      </c>
      <c r="E46" s="38">
        <f>EXPENSES!B55</f>
        <v>0</v>
      </c>
      <c r="F46" s="38">
        <f>EXPENSES!B55</f>
        <v>0</v>
      </c>
      <c r="G46" s="38">
        <f>EXPENSES!B55</f>
        <v>0</v>
      </c>
      <c r="H46" s="38">
        <f>EXPENSES!C55</f>
        <v>0</v>
      </c>
      <c r="I46" s="38">
        <f>EXPENSES!C55</f>
        <v>0</v>
      </c>
      <c r="J46" s="38">
        <f>EXPENSES!C55</f>
        <v>0</v>
      </c>
      <c r="K46" s="38">
        <f>EXPENSES!C55</f>
        <v>0</v>
      </c>
      <c r="L46" s="38">
        <f>EXPENSES!C55</f>
        <v>0</v>
      </c>
      <c r="M46" s="38">
        <f>EXPENSES!C55</f>
        <v>0</v>
      </c>
    </row>
    <row r="47" spans="1:13" s="2" customFormat="1" ht="30" x14ac:dyDescent="0.25">
      <c r="A47" s="7" t="s">
        <v>444</v>
      </c>
      <c r="B47" s="38">
        <f>EXPENSES!B66</f>
        <v>0</v>
      </c>
      <c r="C47" s="38">
        <f>EXPENSES!B66</f>
        <v>0</v>
      </c>
      <c r="D47" s="38">
        <f>EXPENSES!B66</f>
        <v>0</v>
      </c>
      <c r="E47" s="38">
        <f>EXPENSES!B66</f>
        <v>0</v>
      </c>
      <c r="F47" s="38">
        <f>EXPENSES!B66</f>
        <v>0</v>
      </c>
      <c r="G47" s="38">
        <f>EXPENSES!B66</f>
        <v>0</v>
      </c>
      <c r="H47" s="38">
        <f>EXPENSES!C66</f>
        <v>0</v>
      </c>
      <c r="I47" s="38">
        <f>EXPENSES!C66</f>
        <v>0</v>
      </c>
      <c r="J47" s="38">
        <f>EXPENSES!C66</f>
        <v>0</v>
      </c>
      <c r="K47" s="38">
        <f>EXPENSES!C66</f>
        <v>0</v>
      </c>
      <c r="L47" s="38">
        <f>EXPENSES!C66</f>
        <v>0</v>
      </c>
      <c r="M47" s="38">
        <f>EXPENSES!C66</f>
        <v>0</v>
      </c>
    </row>
    <row r="48" spans="1:13" s="2" customFormat="1" ht="45" x14ac:dyDescent="0.25">
      <c r="A48" s="7" t="s">
        <v>445</v>
      </c>
      <c r="B48" s="38">
        <f>EXPENSES!B74</f>
        <v>0</v>
      </c>
      <c r="C48" s="38">
        <f>EXPENSES!B74</f>
        <v>0</v>
      </c>
      <c r="D48" s="38">
        <f>EXPENSES!B74</f>
        <v>0</v>
      </c>
      <c r="E48" s="38">
        <f>EXPENSES!B74</f>
        <v>0</v>
      </c>
      <c r="F48" s="38">
        <f>EXPENSES!B74</f>
        <v>0</v>
      </c>
      <c r="G48" s="38">
        <f>EXPENSES!B74</f>
        <v>0</v>
      </c>
      <c r="H48" s="38">
        <f>EXPENSES!C74</f>
        <v>0</v>
      </c>
      <c r="I48" s="38">
        <f>EXPENSES!C74</f>
        <v>0</v>
      </c>
      <c r="J48" s="38">
        <f>EXPENSES!C74</f>
        <v>0</v>
      </c>
      <c r="K48" s="38">
        <f>EXPENSES!C74</f>
        <v>0</v>
      </c>
      <c r="L48" s="38">
        <f>EXPENSES!C74</f>
        <v>0</v>
      </c>
      <c r="M48" s="38">
        <f>EXPENSES!C74</f>
        <v>0</v>
      </c>
    </row>
    <row r="49" spans="1:13" s="2" customFormat="1" ht="30" x14ac:dyDescent="0.25">
      <c r="A49" s="7" t="s">
        <v>446</v>
      </c>
      <c r="B49" s="38">
        <f>EXPENSES!B83</f>
        <v>0</v>
      </c>
      <c r="C49" s="38">
        <f>EXPENSES!B83</f>
        <v>0</v>
      </c>
      <c r="D49" s="38">
        <f>EXPENSES!B83</f>
        <v>0</v>
      </c>
      <c r="E49" s="38">
        <f>EXPENSES!B83</f>
        <v>0</v>
      </c>
      <c r="F49" s="38">
        <f>EXPENSES!B83</f>
        <v>0</v>
      </c>
      <c r="G49" s="38">
        <f>EXPENSES!B83</f>
        <v>0</v>
      </c>
      <c r="H49" s="38">
        <f>EXPENSES!C83</f>
        <v>0</v>
      </c>
      <c r="I49" s="38">
        <f>EXPENSES!C83</f>
        <v>0</v>
      </c>
      <c r="J49" s="38">
        <f>EXPENSES!C83</f>
        <v>0</v>
      </c>
      <c r="K49" s="38">
        <f>EXPENSES!C83</f>
        <v>0</v>
      </c>
      <c r="L49" s="38">
        <f>EXPENSES!C83</f>
        <v>0</v>
      </c>
      <c r="M49" s="38">
        <f>EXPENSES!C83</f>
        <v>0</v>
      </c>
    </row>
    <row r="50" spans="1:13" s="2" customFormat="1" ht="60" x14ac:dyDescent="0.25">
      <c r="A50" s="7" t="s">
        <v>449</v>
      </c>
      <c r="B50" s="38">
        <f>EXPENSES!B96</f>
        <v>0</v>
      </c>
      <c r="C50" s="38">
        <f>EXPENSES!B96</f>
        <v>0</v>
      </c>
      <c r="D50" s="38">
        <f>EXPENSES!B96</f>
        <v>0</v>
      </c>
      <c r="E50" s="38">
        <f>EXPENSES!B96</f>
        <v>0</v>
      </c>
      <c r="F50" s="38">
        <f>EXPENSES!B96</f>
        <v>0</v>
      </c>
      <c r="G50" s="38">
        <f>EXPENSES!B96</f>
        <v>0</v>
      </c>
      <c r="H50" s="38">
        <f>EXPENSES!C96</f>
        <v>0</v>
      </c>
      <c r="I50" s="38">
        <f>EXPENSES!C96</f>
        <v>0</v>
      </c>
      <c r="J50" s="38">
        <f>EXPENSES!C96</f>
        <v>0</v>
      </c>
      <c r="K50" s="38">
        <f>EXPENSES!C96</f>
        <v>0</v>
      </c>
      <c r="L50" s="38">
        <f>EXPENSES!C96</f>
        <v>0</v>
      </c>
      <c r="M50" s="38">
        <f>EXPENSES!C96</f>
        <v>0</v>
      </c>
    </row>
    <row r="51" spans="1:13" s="2" customFormat="1" ht="45" x14ac:dyDescent="0.25">
      <c r="A51" s="7" t="s">
        <v>447</v>
      </c>
      <c r="B51" s="38">
        <f>EXPENSES!B108</f>
        <v>0</v>
      </c>
      <c r="C51" s="38">
        <f>EXPENSES!B108</f>
        <v>0</v>
      </c>
      <c r="D51" s="38">
        <f>EXPENSES!B108</f>
        <v>0</v>
      </c>
      <c r="E51" s="38">
        <f>EXPENSES!B108</f>
        <v>0</v>
      </c>
      <c r="F51" s="38">
        <f>EXPENSES!B108</f>
        <v>0</v>
      </c>
      <c r="G51" s="38">
        <f>EXPENSES!B108</f>
        <v>0</v>
      </c>
      <c r="H51" s="38">
        <f>EXPENSES!C108</f>
        <v>0</v>
      </c>
      <c r="I51" s="38">
        <f>EXPENSES!C108</f>
        <v>0</v>
      </c>
      <c r="J51" s="38">
        <f>EXPENSES!C108</f>
        <v>0</v>
      </c>
      <c r="K51" s="38">
        <f>EXPENSES!C108</f>
        <v>0</v>
      </c>
      <c r="L51" s="38">
        <f>EXPENSES!C108</f>
        <v>0</v>
      </c>
      <c r="M51" s="38">
        <f>EXPENSES!C108</f>
        <v>0</v>
      </c>
    </row>
    <row r="52" spans="1:13" s="2" customFormat="1" ht="30" x14ac:dyDescent="0.25">
      <c r="A52" s="7" t="s">
        <v>450</v>
      </c>
      <c r="B52" s="38">
        <f>EXPENSES!B101</f>
        <v>0</v>
      </c>
      <c r="C52" s="38">
        <f>EXPENSES!B101</f>
        <v>0</v>
      </c>
      <c r="D52" s="38">
        <f>EXPENSES!B101</f>
        <v>0</v>
      </c>
      <c r="E52" s="38">
        <f>EXPENSES!B101</f>
        <v>0</v>
      </c>
      <c r="F52" s="38">
        <f>EXPENSES!B101</f>
        <v>0</v>
      </c>
      <c r="G52" s="38">
        <f>EXPENSES!B101</f>
        <v>0</v>
      </c>
      <c r="H52" s="38">
        <f>EXPENSES!C101</f>
        <v>0</v>
      </c>
      <c r="I52" s="38">
        <f>EXPENSES!C101</f>
        <v>0</v>
      </c>
      <c r="J52" s="38">
        <f>EXPENSES!C101</f>
        <v>0</v>
      </c>
      <c r="K52" s="38">
        <f>EXPENSES!C101</f>
        <v>0</v>
      </c>
      <c r="L52" s="38">
        <f>EXPENSES!C101</f>
        <v>0</v>
      </c>
      <c r="M52" s="38">
        <f>EXPENSES!C101</f>
        <v>0</v>
      </c>
    </row>
    <row r="53" spans="1:13" s="2" customFormat="1" ht="60" x14ac:dyDescent="0.25">
      <c r="A53" s="7" t="s">
        <v>451</v>
      </c>
      <c r="B53" s="38">
        <f>EXPENSES!B121</f>
        <v>0</v>
      </c>
      <c r="C53" s="38">
        <f>EXPENSES!B121</f>
        <v>0</v>
      </c>
      <c r="D53" s="38">
        <f>EXPENSES!B121</f>
        <v>0</v>
      </c>
      <c r="E53" s="38">
        <f>EXPENSES!B121</f>
        <v>0</v>
      </c>
      <c r="F53" s="38">
        <f>EXPENSES!B121</f>
        <v>0</v>
      </c>
      <c r="G53" s="38">
        <f>EXPENSES!B121</f>
        <v>0</v>
      </c>
      <c r="H53" s="38">
        <f>EXPENSES!C121</f>
        <v>0</v>
      </c>
      <c r="I53" s="38">
        <f>EXPENSES!C121</f>
        <v>0</v>
      </c>
      <c r="J53" s="38">
        <f>EXPENSES!C121</f>
        <v>0</v>
      </c>
      <c r="K53" s="38">
        <f>EXPENSES!C121</f>
        <v>0</v>
      </c>
      <c r="L53" s="38">
        <f>EXPENSES!C121</f>
        <v>0</v>
      </c>
      <c r="M53" s="38">
        <f>EXPENSES!C121</f>
        <v>0</v>
      </c>
    </row>
    <row r="54" spans="1:13" s="2" customFormat="1" ht="30" x14ac:dyDescent="0.25">
      <c r="A54" s="7" t="s">
        <v>452</v>
      </c>
      <c r="B54" s="38">
        <f>EXPENSES!B128</f>
        <v>0</v>
      </c>
      <c r="C54" s="38">
        <f>EXPENSES!B128</f>
        <v>0</v>
      </c>
      <c r="D54" s="38">
        <f>EXPENSES!B128</f>
        <v>0</v>
      </c>
      <c r="E54" s="38">
        <f>EXPENSES!B128</f>
        <v>0</v>
      </c>
      <c r="F54" s="38">
        <f>EXPENSES!B128</f>
        <v>0</v>
      </c>
      <c r="G54" s="38">
        <f>EXPENSES!B128</f>
        <v>0</v>
      </c>
      <c r="H54" s="38">
        <f>EXPENSES!C128</f>
        <v>0</v>
      </c>
      <c r="I54" s="38">
        <f>EXPENSES!C128</f>
        <v>0</v>
      </c>
      <c r="J54" s="38">
        <f>EXPENSES!C128</f>
        <v>0</v>
      </c>
      <c r="K54" s="38">
        <f>EXPENSES!C128</f>
        <v>0</v>
      </c>
      <c r="L54" s="38">
        <f>EXPENSES!C128</f>
        <v>0</v>
      </c>
      <c r="M54" s="38">
        <f>EXPENSES!C128</f>
        <v>0</v>
      </c>
    </row>
    <row r="55" spans="1:13" s="2" customFormat="1" ht="46.5" customHeight="1" x14ac:dyDescent="0.25">
      <c r="A55" s="7" t="s">
        <v>428</v>
      </c>
      <c r="B55" s="38"/>
      <c r="C55" s="38"/>
      <c r="D55" s="38"/>
      <c r="E55" s="38"/>
      <c r="F55" s="38"/>
      <c r="G55" s="38"/>
      <c r="H55" s="38"/>
      <c r="I55" s="38"/>
      <c r="J55" s="38"/>
      <c r="K55" s="38"/>
      <c r="L55" s="38"/>
      <c r="M55" s="38"/>
    </row>
    <row r="56" spans="1:13" s="2" customFormat="1" ht="15.75" x14ac:dyDescent="0.25">
      <c r="A56" s="24" t="s">
        <v>338</v>
      </c>
      <c r="B56" s="20">
        <f t="shared" ref="B56:M56" si="7">SUM(B42:B55)</f>
        <v>0</v>
      </c>
      <c r="C56" s="20">
        <f t="shared" si="7"/>
        <v>0</v>
      </c>
      <c r="D56" s="20">
        <f t="shared" si="7"/>
        <v>0</v>
      </c>
      <c r="E56" s="20">
        <f t="shared" si="7"/>
        <v>0</v>
      </c>
      <c r="F56" s="20">
        <f t="shared" si="7"/>
        <v>0</v>
      </c>
      <c r="G56" s="20">
        <f t="shared" si="7"/>
        <v>0</v>
      </c>
      <c r="H56" s="20">
        <f t="shared" si="7"/>
        <v>0</v>
      </c>
      <c r="I56" s="20">
        <f t="shared" si="7"/>
        <v>0</v>
      </c>
      <c r="J56" s="20">
        <f t="shared" si="7"/>
        <v>0</v>
      </c>
      <c r="K56" s="20">
        <f t="shared" si="7"/>
        <v>0</v>
      </c>
      <c r="L56" s="20">
        <f t="shared" si="7"/>
        <v>0</v>
      </c>
      <c r="M56" s="20">
        <f t="shared" si="7"/>
        <v>0</v>
      </c>
    </row>
    <row r="57" spans="1:13" s="2" customFormat="1" ht="15.75" x14ac:dyDescent="0.25">
      <c r="A57" s="21"/>
      <c r="B57" s="21"/>
      <c r="C57" s="21"/>
      <c r="D57" s="21"/>
      <c r="E57" s="21"/>
      <c r="F57" s="21"/>
      <c r="G57" s="21"/>
      <c r="H57" s="21"/>
      <c r="I57" s="21"/>
      <c r="J57" s="21"/>
      <c r="K57" s="21"/>
      <c r="L57" s="21"/>
      <c r="M57" s="21"/>
    </row>
    <row r="58" spans="1:13" s="2" customFormat="1" ht="31.5" x14ac:dyDescent="0.25">
      <c r="A58" s="24" t="s">
        <v>339</v>
      </c>
      <c r="B58" s="20">
        <f t="shared" ref="B58:M58" si="8">B36-B56</f>
        <v>0</v>
      </c>
      <c r="C58" s="20">
        <f t="shared" si="8"/>
        <v>0</v>
      </c>
      <c r="D58" s="20">
        <f t="shared" si="8"/>
        <v>0</v>
      </c>
      <c r="E58" s="20">
        <f t="shared" si="8"/>
        <v>0</v>
      </c>
      <c r="F58" s="20">
        <f t="shared" si="8"/>
        <v>0</v>
      </c>
      <c r="G58" s="20">
        <f t="shared" si="8"/>
        <v>0</v>
      </c>
      <c r="H58" s="20">
        <f t="shared" si="8"/>
        <v>0</v>
      </c>
      <c r="I58" s="20">
        <f t="shared" si="8"/>
        <v>0</v>
      </c>
      <c r="J58" s="20">
        <f t="shared" si="8"/>
        <v>0</v>
      </c>
      <c r="K58" s="20">
        <f t="shared" si="8"/>
        <v>0</v>
      </c>
      <c r="L58" s="20">
        <f t="shared" si="8"/>
        <v>0</v>
      </c>
      <c r="M58" s="20">
        <f t="shared" si="8"/>
        <v>0</v>
      </c>
    </row>
    <row r="59" spans="1:13" s="28" customFormat="1" ht="12" customHeight="1" x14ac:dyDescent="0.2">
      <c r="A59" s="506" t="s">
        <v>370</v>
      </c>
      <c r="B59" s="506"/>
      <c r="C59" s="506"/>
      <c r="D59" s="506"/>
      <c r="E59" s="506"/>
      <c r="F59" s="506"/>
      <c r="G59" s="506"/>
      <c r="H59" s="506"/>
      <c r="I59" s="506"/>
      <c r="J59" s="506"/>
      <c r="K59" s="506"/>
      <c r="L59" s="506"/>
      <c r="M59" s="506"/>
    </row>
    <row r="60" spans="1:13" ht="12" customHeight="1" x14ac:dyDescent="0.2">
      <c r="A60" s="506"/>
      <c r="B60" s="506"/>
      <c r="C60" s="506"/>
      <c r="D60" s="506"/>
      <c r="E60" s="506"/>
      <c r="F60" s="506"/>
      <c r="G60" s="506"/>
      <c r="H60" s="506"/>
      <c r="I60" s="506"/>
      <c r="J60" s="506"/>
      <c r="K60" s="506"/>
      <c r="L60" s="506"/>
      <c r="M60" s="506"/>
    </row>
    <row r="61" spans="1:13" ht="15.75" x14ac:dyDescent="0.25">
      <c r="A61" s="219" t="s">
        <v>340</v>
      </c>
      <c r="B61" s="11" t="s">
        <v>268</v>
      </c>
      <c r="C61" s="11" t="s">
        <v>269</v>
      </c>
      <c r="D61" s="11" t="s">
        <v>270</v>
      </c>
      <c r="E61" s="11" t="s">
        <v>271</v>
      </c>
      <c r="F61" s="11" t="s">
        <v>272</v>
      </c>
      <c r="G61" s="19" t="s">
        <v>273</v>
      </c>
      <c r="H61" s="11" t="s">
        <v>274</v>
      </c>
      <c r="I61" s="11" t="s">
        <v>275</v>
      </c>
      <c r="J61" s="11" t="s">
        <v>276</v>
      </c>
      <c r="K61" s="11" t="s">
        <v>277</v>
      </c>
      <c r="L61" s="11" t="s">
        <v>278</v>
      </c>
      <c r="M61" s="11" t="s">
        <v>279</v>
      </c>
    </row>
    <row r="62" spans="1:13" ht="15.75" x14ac:dyDescent="0.25">
      <c r="A62" s="220" t="s">
        <v>520</v>
      </c>
      <c r="B62" s="36">
        <f>DEBT!C3</f>
        <v>0</v>
      </c>
      <c r="C62" s="36">
        <f>DEBT!C3</f>
        <v>0</v>
      </c>
      <c r="D62" s="36">
        <f>DEBT!C3</f>
        <v>0</v>
      </c>
      <c r="E62" s="36">
        <f>DEBT!C3</f>
        <v>0</v>
      </c>
      <c r="F62" s="36">
        <f>DEBT!C3</f>
        <v>0</v>
      </c>
      <c r="G62" s="38">
        <f>DEBT!C3</f>
        <v>0</v>
      </c>
      <c r="H62" s="38">
        <f>DEBT!D3</f>
        <v>0</v>
      </c>
      <c r="I62" s="36">
        <f>DEBT!D3</f>
        <v>0</v>
      </c>
      <c r="J62" s="36">
        <f>DEBT!D3</f>
        <v>0</v>
      </c>
      <c r="K62" s="36">
        <f>DEBT!D3</f>
        <v>0</v>
      </c>
      <c r="L62" s="36">
        <f>DEBT!D3</f>
        <v>0</v>
      </c>
      <c r="M62" s="36">
        <f>DEBT!D3</f>
        <v>0</v>
      </c>
    </row>
    <row r="63" spans="1:13" ht="15.75" x14ac:dyDescent="0.25">
      <c r="A63" s="220" t="s">
        <v>521</v>
      </c>
      <c r="B63" s="36"/>
      <c r="C63" s="36"/>
      <c r="D63" s="36"/>
      <c r="E63" s="36"/>
      <c r="F63" s="36"/>
      <c r="G63" s="38"/>
      <c r="H63" s="38"/>
      <c r="I63" s="36"/>
      <c r="J63" s="36"/>
      <c r="K63" s="36"/>
      <c r="L63" s="36"/>
      <c r="M63" s="36"/>
    </row>
    <row r="64" spans="1:13" ht="15.75" x14ac:dyDescent="0.25">
      <c r="A64" s="220" t="s">
        <v>153</v>
      </c>
      <c r="B64" s="36"/>
      <c r="C64" s="36"/>
      <c r="D64" s="36"/>
      <c r="E64" s="36"/>
      <c r="F64" s="36"/>
      <c r="G64" s="38"/>
      <c r="H64" s="38"/>
      <c r="I64" s="36"/>
      <c r="J64" s="36"/>
      <c r="K64" s="36"/>
      <c r="L64" s="36"/>
      <c r="M64" s="36"/>
    </row>
    <row r="65" spans="1:13" ht="15.75" x14ac:dyDescent="0.25">
      <c r="A65" s="221" t="s">
        <v>104</v>
      </c>
      <c r="B65" s="36">
        <f>DEBT!C6+DEBT!C7</f>
        <v>0</v>
      </c>
      <c r="C65" s="36">
        <f>DEBT!C6+DEBT!C7</f>
        <v>0</v>
      </c>
      <c r="D65" s="36">
        <f>DEBT!C6+DEBT!C7</f>
        <v>0</v>
      </c>
      <c r="E65" s="36">
        <f>DEBT!C6+DEBT!C7</f>
        <v>0</v>
      </c>
      <c r="F65" s="36">
        <f>DEBT!C6+DEBT!C7</f>
        <v>0</v>
      </c>
      <c r="G65" s="38">
        <f>DEBT!C6+DEBT!C7</f>
        <v>0</v>
      </c>
      <c r="H65" s="36">
        <f>DEBT!D6+DEBT!D7</f>
        <v>0</v>
      </c>
      <c r="I65" s="36">
        <f>DEBT!D6+DEBT!D7</f>
        <v>0</v>
      </c>
      <c r="J65" s="36">
        <f>DEBT!D6+DEBT!D7</f>
        <v>0</v>
      </c>
      <c r="K65" s="36">
        <f>DEBT!D6+DEBT!D7</f>
        <v>0</v>
      </c>
      <c r="L65" s="36">
        <f>DEBT!D6+DEBT!D7</f>
        <v>0</v>
      </c>
      <c r="M65" s="36">
        <f>DEBT!D6+DEBT!D7</f>
        <v>0</v>
      </c>
    </row>
    <row r="66" spans="1:13" ht="15.75" x14ac:dyDescent="0.25">
      <c r="A66" s="221" t="s">
        <v>326</v>
      </c>
      <c r="B66" s="36">
        <f>DEBT!C8+DEBT!C9</f>
        <v>0</v>
      </c>
      <c r="C66" s="36">
        <f>DEBT!C8+DEBT!C9</f>
        <v>0</v>
      </c>
      <c r="D66" s="36">
        <f>DEBT!C8+DEBT!C9</f>
        <v>0</v>
      </c>
      <c r="E66" s="36">
        <f>DEBT!C8+DEBT!C9</f>
        <v>0</v>
      </c>
      <c r="F66" s="36">
        <f>DEBT!C8+DEBT!C9</f>
        <v>0</v>
      </c>
      <c r="G66" s="38">
        <f>DEBT!C8+DEBT!C9</f>
        <v>0</v>
      </c>
      <c r="H66" s="36">
        <f>DEBT!D8+DEBT!D9</f>
        <v>0</v>
      </c>
      <c r="I66" s="36">
        <f>DEBT!D8+DEBT!D9</f>
        <v>0</v>
      </c>
      <c r="J66" s="36">
        <f>DEBT!D8+DEBT!D9</f>
        <v>0</v>
      </c>
      <c r="K66" s="36">
        <f>DEBT!D8+DEBT!D9</f>
        <v>0</v>
      </c>
      <c r="L66" s="36">
        <f>DEBT!D8+DEBT!D9</f>
        <v>0</v>
      </c>
      <c r="M66" s="36">
        <f>DEBT!D8+DEBT!D9</f>
        <v>0</v>
      </c>
    </row>
    <row r="67" spans="1:13" ht="15.75" x14ac:dyDescent="0.25">
      <c r="A67" s="221" t="s">
        <v>106</v>
      </c>
      <c r="B67" s="36">
        <f>DEBT!C10</f>
        <v>0</v>
      </c>
      <c r="C67" s="36">
        <f>DEBT!C10</f>
        <v>0</v>
      </c>
      <c r="D67" s="36">
        <f>DEBT!C10</f>
        <v>0</v>
      </c>
      <c r="E67" s="36">
        <f>DEBT!C10</f>
        <v>0</v>
      </c>
      <c r="F67" s="36">
        <f>DEBT!C10</f>
        <v>0</v>
      </c>
      <c r="G67" s="38">
        <f>DEBT!C10</f>
        <v>0</v>
      </c>
      <c r="H67" s="36">
        <f>DEBT!D10</f>
        <v>0</v>
      </c>
      <c r="I67" s="36">
        <f>DEBT!D10</f>
        <v>0</v>
      </c>
      <c r="J67" s="36">
        <f>DEBT!D10</f>
        <v>0</v>
      </c>
      <c r="K67" s="36">
        <f>DEBT!D10</f>
        <v>0</v>
      </c>
      <c r="L67" s="36">
        <f>DEBT!D10</f>
        <v>0</v>
      </c>
      <c r="M67" s="36">
        <f>DEBT!D10</f>
        <v>0</v>
      </c>
    </row>
    <row r="68" spans="1:13" ht="15.75" x14ac:dyDescent="0.25">
      <c r="A68" s="221" t="s">
        <v>107</v>
      </c>
      <c r="B68" s="36">
        <f>DEBT!C11</f>
        <v>0</v>
      </c>
      <c r="C68" s="36">
        <f>DEBT!C11</f>
        <v>0</v>
      </c>
      <c r="D68" s="36">
        <f>DEBT!C11</f>
        <v>0</v>
      </c>
      <c r="E68" s="36">
        <f>DEBT!C11</f>
        <v>0</v>
      </c>
      <c r="F68" s="36">
        <f>DEBT!C11</f>
        <v>0</v>
      </c>
      <c r="G68" s="38">
        <f>DEBT!C11</f>
        <v>0</v>
      </c>
      <c r="H68" s="36">
        <f>DEBT!D11</f>
        <v>0</v>
      </c>
      <c r="I68" s="36">
        <f>DEBT!D11</f>
        <v>0</v>
      </c>
      <c r="J68" s="36">
        <f>DEBT!D11</f>
        <v>0</v>
      </c>
      <c r="K68" s="36">
        <f>DEBT!D11</f>
        <v>0</v>
      </c>
      <c r="L68" s="36">
        <f>DEBT!D11</f>
        <v>0</v>
      </c>
      <c r="M68" s="36">
        <f>DEBT!D11</f>
        <v>0</v>
      </c>
    </row>
    <row r="69" spans="1:13" ht="15.75" x14ac:dyDescent="0.25">
      <c r="A69" s="221" t="s">
        <v>108</v>
      </c>
      <c r="B69" s="36">
        <f>DEBT!C12</f>
        <v>0</v>
      </c>
      <c r="C69" s="36">
        <f>DEBT!C12</f>
        <v>0</v>
      </c>
      <c r="D69" s="36">
        <f>DEBT!C12</f>
        <v>0</v>
      </c>
      <c r="E69" s="36">
        <f>DEBT!C12</f>
        <v>0</v>
      </c>
      <c r="F69" s="36">
        <f>DEBT!C12</f>
        <v>0</v>
      </c>
      <c r="G69" s="38">
        <f>DEBT!C12</f>
        <v>0</v>
      </c>
      <c r="H69" s="36">
        <f>DEBT!D12</f>
        <v>0</v>
      </c>
      <c r="I69" s="36">
        <f>DEBT!D12</f>
        <v>0</v>
      </c>
      <c r="J69" s="36">
        <f>DEBT!D12</f>
        <v>0</v>
      </c>
      <c r="K69" s="36">
        <f>DEBT!D12</f>
        <v>0</v>
      </c>
      <c r="L69" s="36">
        <f>DEBT!D12</f>
        <v>0</v>
      </c>
      <c r="M69" s="36">
        <f>DEBT!D12</f>
        <v>0</v>
      </c>
    </row>
    <row r="70" spans="1:13" ht="15.75" x14ac:dyDescent="0.25">
      <c r="A70" s="221" t="s">
        <v>109</v>
      </c>
      <c r="B70" s="36">
        <f>DEBT!C13</f>
        <v>0</v>
      </c>
      <c r="C70" s="36">
        <f>DEBT!C13</f>
        <v>0</v>
      </c>
      <c r="D70" s="36">
        <f>DEBT!C13</f>
        <v>0</v>
      </c>
      <c r="E70" s="36">
        <f>DEBT!C13</f>
        <v>0</v>
      </c>
      <c r="F70" s="36">
        <f>DEBT!C13</f>
        <v>0</v>
      </c>
      <c r="G70" s="38">
        <f>DEBT!C13</f>
        <v>0</v>
      </c>
      <c r="H70" s="36">
        <f>DEBT!D13</f>
        <v>0</v>
      </c>
      <c r="I70" s="36">
        <f>DEBT!D13</f>
        <v>0</v>
      </c>
      <c r="J70" s="36">
        <f>DEBT!D13</f>
        <v>0</v>
      </c>
      <c r="K70" s="36">
        <f>DEBT!D13</f>
        <v>0</v>
      </c>
      <c r="L70" s="36">
        <f>DEBT!D13</f>
        <v>0</v>
      </c>
      <c r="M70" s="36">
        <f>DEBT!D13</f>
        <v>0</v>
      </c>
    </row>
    <row r="71" spans="1:13" ht="15.75" x14ac:dyDescent="0.25">
      <c r="A71" s="221" t="s">
        <v>110</v>
      </c>
      <c r="B71" s="36">
        <f>DEBT!C14</f>
        <v>0</v>
      </c>
      <c r="C71" s="36">
        <f>DEBT!C14</f>
        <v>0</v>
      </c>
      <c r="D71" s="36">
        <f>DEBT!C14</f>
        <v>0</v>
      </c>
      <c r="E71" s="36">
        <f>DEBT!C14</f>
        <v>0</v>
      </c>
      <c r="F71" s="36">
        <f>DEBT!C14</f>
        <v>0</v>
      </c>
      <c r="G71" s="38">
        <f>DEBT!C14</f>
        <v>0</v>
      </c>
      <c r="H71" s="36">
        <f>DEBT!D14</f>
        <v>0</v>
      </c>
      <c r="I71" s="36">
        <f>DEBT!D14</f>
        <v>0</v>
      </c>
      <c r="J71" s="36">
        <f>DEBT!D14</f>
        <v>0</v>
      </c>
      <c r="K71" s="36">
        <f>DEBT!D14</f>
        <v>0</v>
      </c>
      <c r="L71" s="36">
        <f>DEBT!D14</f>
        <v>0</v>
      </c>
      <c r="M71" s="36">
        <f>DEBT!D14</f>
        <v>0</v>
      </c>
    </row>
    <row r="72" spans="1:13" ht="30" x14ac:dyDescent="0.25">
      <c r="A72" s="221" t="s">
        <v>111</v>
      </c>
      <c r="B72" s="36">
        <f>DEBT!C15</f>
        <v>0</v>
      </c>
      <c r="C72" s="36">
        <f>DEBT!C15</f>
        <v>0</v>
      </c>
      <c r="D72" s="36">
        <f>DEBT!C15</f>
        <v>0</v>
      </c>
      <c r="E72" s="36">
        <f>DEBT!C15</f>
        <v>0</v>
      </c>
      <c r="F72" s="36">
        <f>DEBT!C15</f>
        <v>0</v>
      </c>
      <c r="G72" s="38">
        <f>DEBT!C15</f>
        <v>0</v>
      </c>
      <c r="H72" s="36">
        <f>DEBT!D15</f>
        <v>0</v>
      </c>
      <c r="I72" s="36">
        <f>DEBT!D15</f>
        <v>0</v>
      </c>
      <c r="J72" s="36">
        <f>DEBT!D15</f>
        <v>0</v>
      </c>
      <c r="K72" s="36">
        <f>DEBT!D15</f>
        <v>0</v>
      </c>
      <c r="L72" s="36">
        <f>DEBT!D15</f>
        <v>0</v>
      </c>
      <c r="M72" s="36">
        <f>DEBT!D15</f>
        <v>0</v>
      </c>
    </row>
    <row r="73" spans="1:13" ht="15.75" x14ac:dyDescent="0.25">
      <c r="A73" s="221" t="s">
        <v>112</v>
      </c>
      <c r="B73" s="36">
        <f>DEBT!C16</f>
        <v>0</v>
      </c>
      <c r="C73" s="36">
        <f>DEBT!C16</f>
        <v>0</v>
      </c>
      <c r="D73" s="36">
        <f>DEBT!C16</f>
        <v>0</v>
      </c>
      <c r="E73" s="36">
        <f>DEBT!C16</f>
        <v>0</v>
      </c>
      <c r="F73" s="36">
        <f>DEBT!C16</f>
        <v>0</v>
      </c>
      <c r="G73" s="38">
        <f>DEBT!C16</f>
        <v>0</v>
      </c>
      <c r="H73" s="36">
        <f>DEBT!D16</f>
        <v>0</v>
      </c>
      <c r="I73" s="36">
        <f>DEBT!D16</f>
        <v>0</v>
      </c>
      <c r="J73" s="36">
        <f>DEBT!D16</f>
        <v>0</v>
      </c>
      <c r="K73" s="36">
        <f>DEBT!D16</f>
        <v>0</v>
      </c>
      <c r="L73" s="36">
        <f>DEBT!D16</f>
        <v>0</v>
      </c>
      <c r="M73" s="36">
        <f>DEBT!D16</f>
        <v>0</v>
      </c>
    </row>
    <row r="74" spans="1:13" ht="15.75" x14ac:dyDescent="0.25">
      <c r="A74" s="21" t="s">
        <v>135</v>
      </c>
      <c r="B74" s="36">
        <f>DEBT!C17</f>
        <v>0</v>
      </c>
      <c r="C74" s="36">
        <f>DEBT!C17</f>
        <v>0</v>
      </c>
      <c r="D74" s="36">
        <f>DEBT!C17</f>
        <v>0</v>
      </c>
      <c r="E74" s="36">
        <f>DEBT!C17</f>
        <v>0</v>
      </c>
      <c r="F74" s="36">
        <f>DEBT!C17</f>
        <v>0</v>
      </c>
      <c r="G74" s="38">
        <f>DEBT!C17</f>
        <v>0</v>
      </c>
      <c r="H74" s="36">
        <f>DEBT!D17</f>
        <v>0</v>
      </c>
      <c r="I74" s="36">
        <f>DEBT!D17</f>
        <v>0</v>
      </c>
      <c r="J74" s="36">
        <f>DEBT!D17</f>
        <v>0</v>
      </c>
      <c r="K74" s="36">
        <f>DEBT!D17</f>
        <v>0</v>
      </c>
      <c r="L74" s="36">
        <f>DEBT!D17</f>
        <v>0</v>
      </c>
      <c r="M74" s="36">
        <f>DEBT!D17</f>
        <v>0</v>
      </c>
    </row>
    <row r="75" spans="1:13" ht="15.75" x14ac:dyDescent="0.25">
      <c r="A75" s="220" t="s">
        <v>18</v>
      </c>
      <c r="B75" s="36">
        <f>DEBT!C18</f>
        <v>0</v>
      </c>
      <c r="C75" s="36">
        <f>DEBT!C18</f>
        <v>0</v>
      </c>
      <c r="D75" s="36">
        <f>DEBT!C18</f>
        <v>0</v>
      </c>
      <c r="E75" s="36">
        <f>DEBT!C18</f>
        <v>0</v>
      </c>
      <c r="F75" s="36">
        <f>DEBT!C18</f>
        <v>0</v>
      </c>
      <c r="G75" s="38">
        <f>DEBT!C18</f>
        <v>0</v>
      </c>
      <c r="H75" s="36">
        <f>DEBT!D18</f>
        <v>0</v>
      </c>
      <c r="I75" s="36">
        <f>DEBT!D18</f>
        <v>0</v>
      </c>
      <c r="J75" s="36">
        <f>DEBT!D18</f>
        <v>0</v>
      </c>
      <c r="K75" s="36">
        <f>DEBT!D18</f>
        <v>0</v>
      </c>
      <c r="L75" s="36">
        <f>DEBT!D18</f>
        <v>0</v>
      </c>
      <c r="M75" s="36">
        <f>DEBT!D18</f>
        <v>0</v>
      </c>
    </row>
    <row r="76" spans="1:13" ht="15.75" x14ac:dyDescent="0.25">
      <c r="A76" s="24" t="s">
        <v>341</v>
      </c>
      <c r="B76" s="15">
        <f t="shared" ref="B76:M76" si="9">SUM(B62:B74)</f>
        <v>0</v>
      </c>
      <c r="C76" s="15">
        <f t="shared" si="9"/>
        <v>0</v>
      </c>
      <c r="D76" s="15">
        <f t="shared" si="9"/>
        <v>0</v>
      </c>
      <c r="E76" s="15">
        <f t="shared" si="9"/>
        <v>0</v>
      </c>
      <c r="F76" s="15">
        <f t="shared" si="9"/>
        <v>0</v>
      </c>
      <c r="G76" s="20">
        <f t="shared" si="9"/>
        <v>0</v>
      </c>
      <c r="H76" s="15">
        <f t="shared" si="9"/>
        <v>0</v>
      </c>
      <c r="I76" s="15">
        <f t="shared" si="9"/>
        <v>0</v>
      </c>
      <c r="J76" s="15">
        <f t="shared" si="9"/>
        <v>0</v>
      </c>
      <c r="K76" s="15">
        <f t="shared" si="9"/>
        <v>0</v>
      </c>
      <c r="L76" s="15">
        <f t="shared" si="9"/>
        <v>0</v>
      </c>
      <c r="M76" s="15">
        <f t="shared" si="9"/>
        <v>0</v>
      </c>
    </row>
    <row r="77" spans="1:13" ht="15.75" x14ac:dyDescent="0.25">
      <c r="A77" s="24" t="s">
        <v>287</v>
      </c>
      <c r="B77" s="22" t="e">
        <f t="shared" ref="B77:M77" si="10">(B76/B10)</f>
        <v>#DIV/0!</v>
      </c>
      <c r="C77" s="22" t="e">
        <f t="shared" si="10"/>
        <v>#DIV/0!</v>
      </c>
      <c r="D77" s="22" t="e">
        <f t="shared" si="10"/>
        <v>#DIV/0!</v>
      </c>
      <c r="E77" s="22" t="e">
        <f t="shared" si="10"/>
        <v>#DIV/0!</v>
      </c>
      <c r="F77" s="22" t="e">
        <f t="shared" si="10"/>
        <v>#DIV/0!</v>
      </c>
      <c r="G77" s="208" t="e">
        <f t="shared" si="10"/>
        <v>#DIV/0!</v>
      </c>
      <c r="H77" s="22" t="e">
        <f t="shared" si="10"/>
        <v>#DIV/0!</v>
      </c>
      <c r="I77" s="22" t="e">
        <f t="shared" si="10"/>
        <v>#DIV/0!</v>
      </c>
      <c r="J77" s="22" t="e">
        <f t="shared" si="10"/>
        <v>#DIV/0!</v>
      </c>
      <c r="K77" s="22" t="e">
        <f t="shared" si="10"/>
        <v>#DIV/0!</v>
      </c>
      <c r="L77" s="22" t="e">
        <f t="shared" si="10"/>
        <v>#DIV/0!</v>
      </c>
      <c r="M77" s="22" t="e">
        <f t="shared" si="10"/>
        <v>#DIV/0!</v>
      </c>
    </row>
    <row r="78" spans="1:13" ht="15.75" x14ac:dyDescent="0.25">
      <c r="A78" s="207"/>
      <c r="B78" s="23"/>
      <c r="C78" s="23"/>
      <c r="D78" s="23"/>
      <c r="E78" s="23"/>
      <c r="F78" s="23"/>
      <c r="G78" s="209"/>
      <c r="H78" s="23"/>
      <c r="I78" s="23"/>
      <c r="J78" s="23"/>
      <c r="K78" s="23"/>
      <c r="L78" s="23"/>
      <c r="M78" s="23"/>
    </row>
    <row r="79" spans="1:13" ht="47.25" x14ac:dyDescent="0.25">
      <c r="A79" s="24" t="s">
        <v>436</v>
      </c>
      <c r="B79" s="15">
        <f t="shared" ref="B79:M79" si="11">B58-B76</f>
        <v>0</v>
      </c>
      <c r="C79" s="15">
        <f t="shared" si="11"/>
        <v>0</v>
      </c>
      <c r="D79" s="15">
        <f t="shared" si="11"/>
        <v>0</v>
      </c>
      <c r="E79" s="15">
        <f t="shared" si="11"/>
        <v>0</v>
      </c>
      <c r="F79" s="15">
        <f t="shared" si="11"/>
        <v>0</v>
      </c>
      <c r="G79" s="20">
        <f t="shared" si="11"/>
        <v>0</v>
      </c>
      <c r="H79" s="15">
        <f t="shared" si="11"/>
        <v>0</v>
      </c>
      <c r="I79" s="15">
        <f t="shared" si="11"/>
        <v>0</v>
      </c>
      <c r="J79" s="15">
        <f t="shared" si="11"/>
        <v>0</v>
      </c>
      <c r="K79" s="15">
        <f t="shared" si="11"/>
        <v>0</v>
      </c>
      <c r="L79" s="15">
        <f t="shared" si="11"/>
        <v>0</v>
      </c>
      <c r="M79" s="15">
        <f t="shared" si="11"/>
        <v>0</v>
      </c>
    </row>
    <row r="80" spans="1:13" ht="15.75" customHeight="1" x14ac:dyDescent="0.25">
      <c r="A80" s="222"/>
      <c r="B80" s="504" t="s">
        <v>435</v>
      </c>
      <c r="C80" s="504"/>
      <c r="D80" s="504"/>
      <c r="E80" s="504"/>
      <c r="F80" s="504"/>
      <c r="G80" s="504"/>
      <c r="H80" s="504"/>
      <c r="I80" s="504"/>
      <c r="J80" s="504"/>
      <c r="K80" s="504"/>
      <c r="L80" s="504"/>
      <c r="M80" s="504"/>
    </row>
    <row r="81" spans="1:13" ht="15.75" x14ac:dyDescent="0.25">
      <c r="A81" s="207"/>
      <c r="B81" s="505"/>
      <c r="C81" s="505"/>
      <c r="D81" s="505"/>
      <c r="E81" s="505"/>
      <c r="F81" s="505"/>
      <c r="G81" s="505"/>
      <c r="H81" s="505"/>
      <c r="I81" s="505"/>
      <c r="J81" s="505"/>
      <c r="K81" s="505"/>
      <c r="L81" s="505"/>
      <c r="M81" s="505"/>
    </row>
    <row r="82" spans="1:13" ht="15.75" x14ac:dyDescent="0.25">
      <c r="A82" s="21" t="s">
        <v>350</v>
      </c>
      <c r="B82" s="5"/>
      <c r="C82" s="21"/>
      <c r="D82" s="21"/>
      <c r="E82" s="5"/>
      <c r="F82" s="21"/>
      <c r="G82" s="21"/>
      <c r="H82" s="5"/>
      <c r="I82" s="21"/>
      <c r="J82" s="16"/>
      <c r="K82" s="16"/>
      <c r="L82" s="16"/>
      <c r="M82" s="16"/>
    </row>
    <row r="83" spans="1:13" ht="15.75" x14ac:dyDescent="0.25">
      <c r="A83" s="503"/>
      <c r="B83" s="503"/>
      <c r="C83" s="503"/>
      <c r="D83" s="503"/>
      <c r="E83" s="503"/>
      <c r="F83" s="16"/>
      <c r="G83" s="210"/>
      <c r="H83" s="16"/>
      <c r="I83" s="16"/>
      <c r="J83" s="16"/>
      <c r="K83" s="16"/>
      <c r="L83" s="16"/>
      <c r="M83" s="16"/>
    </row>
    <row r="84" spans="1:13" ht="15.75" x14ac:dyDescent="0.25">
      <c r="A84" s="503"/>
      <c r="B84" s="503"/>
      <c r="C84" s="503"/>
      <c r="D84" s="503"/>
      <c r="E84" s="503"/>
      <c r="F84" s="16"/>
      <c r="G84" s="210"/>
      <c r="H84" s="16"/>
      <c r="I84" s="16"/>
      <c r="J84" s="16"/>
      <c r="K84" s="16"/>
      <c r="L84" s="16"/>
      <c r="M84" s="16"/>
    </row>
    <row r="85" spans="1:13" ht="15.75" x14ac:dyDescent="0.25">
      <c r="A85" s="503"/>
      <c r="B85" s="503"/>
      <c r="C85" s="503"/>
      <c r="D85" s="503"/>
      <c r="E85" s="503"/>
      <c r="F85" s="16"/>
      <c r="G85" s="210"/>
      <c r="H85" s="16"/>
      <c r="I85" s="16"/>
      <c r="J85" s="16"/>
      <c r="K85" s="16"/>
      <c r="L85" s="16"/>
      <c r="M85" s="16"/>
    </row>
    <row r="86" spans="1:13" ht="15.75" x14ac:dyDescent="0.25">
      <c r="A86" s="503"/>
      <c r="B86" s="503"/>
      <c r="C86" s="503"/>
      <c r="D86" s="503"/>
      <c r="E86" s="503"/>
      <c r="F86" s="16"/>
      <c r="G86" s="210"/>
      <c r="H86" s="16"/>
      <c r="I86" s="16"/>
      <c r="J86" s="16"/>
      <c r="K86" s="16"/>
      <c r="L86" s="16"/>
      <c r="M86" s="16"/>
    </row>
    <row r="87" spans="1:13" ht="15.75" x14ac:dyDescent="0.25">
      <c r="A87" s="503"/>
      <c r="B87" s="503"/>
      <c r="C87" s="503"/>
      <c r="D87" s="503"/>
      <c r="E87" s="503"/>
      <c r="F87" s="16"/>
      <c r="G87" s="210"/>
      <c r="H87" s="16"/>
      <c r="I87" s="16"/>
      <c r="J87" s="16"/>
      <c r="K87" s="16"/>
      <c r="L87" s="16"/>
      <c r="M87" s="16"/>
    </row>
    <row r="88" spans="1:13" ht="15.75" x14ac:dyDescent="0.25">
      <c r="A88" s="503"/>
      <c r="B88" s="503"/>
      <c r="C88" s="503"/>
      <c r="D88" s="503"/>
      <c r="E88" s="503"/>
      <c r="F88" s="16"/>
      <c r="G88" s="210"/>
      <c r="H88" s="16"/>
      <c r="I88" s="16"/>
      <c r="J88" s="16"/>
      <c r="K88" s="16"/>
      <c r="L88" s="16"/>
      <c r="M88" s="16"/>
    </row>
    <row r="89" spans="1:13" ht="15.75" x14ac:dyDescent="0.25">
      <c r="A89" s="503"/>
      <c r="B89" s="503"/>
      <c r="C89" s="503"/>
      <c r="D89" s="503"/>
      <c r="E89" s="503"/>
      <c r="F89" s="16"/>
      <c r="G89" s="210"/>
      <c r="H89" s="16"/>
      <c r="I89" s="16"/>
      <c r="J89" s="16"/>
      <c r="K89" s="16"/>
      <c r="L89" s="16"/>
      <c r="M89" s="16"/>
    </row>
    <row r="90" spans="1:13" ht="15.75" x14ac:dyDescent="0.25">
      <c r="A90" s="503"/>
      <c r="B90" s="503"/>
      <c r="C90" s="503"/>
      <c r="D90" s="503"/>
      <c r="E90" s="503"/>
      <c r="F90" s="16"/>
      <c r="G90" s="210"/>
      <c r="H90" s="16"/>
      <c r="I90" s="16"/>
      <c r="J90" s="16"/>
      <c r="K90" s="16"/>
      <c r="L90" s="16"/>
      <c r="M90" s="16"/>
    </row>
    <row r="91" spans="1:13" ht="15.75" x14ac:dyDescent="0.25">
      <c r="A91" s="503"/>
      <c r="B91" s="503"/>
      <c r="C91" s="503"/>
      <c r="D91" s="503"/>
      <c r="E91" s="503"/>
      <c r="F91" s="16"/>
      <c r="G91" s="210"/>
      <c r="H91" s="16"/>
      <c r="I91" s="16"/>
      <c r="J91" s="16"/>
      <c r="K91" s="16"/>
      <c r="L91" s="16"/>
      <c r="M91" s="16"/>
    </row>
    <row r="92" spans="1:13" ht="15.75" x14ac:dyDescent="0.25">
      <c r="A92" s="21"/>
      <c r="B92" s="16"/>
      <c r="C92" s="16"/>
      <c r="D92" s="16"/>
      <c r="E92" s="16"/>
      <c r="F92" s="16"/>
      <c r="G92" s="210"/>
      <c r="H92" s="16"/>
      <c r="I92" s="16"/>
      <c r="J92" s="16"/>
      <c r="K92" s="16"/>
      <c r="L92" s="16"/>
      <c r="M92" s="16"/>
    </row>
    <row r="93" spans="1:13" ht="15.75" x14ac:dyDescent="0.25">
      <c r="A93" s="21"/>
      <c r="B93" s="16"/>
      <c r="C93" s="16"/>
      <c r="D93" s="16"/>
      <c r="E93" s="16"/>
      <c r="F93" s="16"/>
      <c r="G93" s="210"/>
      <c r="H93" s="16"/>
      <c r="I93" s="16"/>
      <c r="J93" s="16"/>
      <c r="K93" s="16"/>
      <c r="L93" s="16"/>
      <c r="M93" s="16"/>
    </row>
    <row r="94" spans="1:13" ht="15.75" x14ac:dyDescent="0.25">
      <c r="A94" s="21"/>
      <c r="B94" s="16"/>
      <c r="C94" s="16"/>
      <c r="D94" s="16"/>
      <c r="E94" s="16"/>
      <c r="F94" s="16"/>
      <c r="G94" s="210"/>
      <c r="H94" s="16"/>
      <c r="I94" s="16"/>
      <c r="J94" s="16"/>
      <c r="K94" s="16"/>
      <c r="L94" s="16"/>
      <c r="M94" s="16"/>
    </row>
    <row r="95" spans="1:13" ht="15.75" x14ac:dyDescent="0.25">
      <c r="A95" s="21"/>
      <c r="B95" s="16"/>
      <c r="C95" s="16"/>
      <c r="D95" s="16"/>
      <c r="E95" s="16"/>
      <c r="F95" s="16"/>
      <c r="G95" s="210"/>
      <c r="H95" s="16"/>
      <c r="I95" s="16"/>
      <c r="J95" s="16"/>
      <c r="K95" s="16"/>
      <c r="L95" s="16"/>
      <c r="M95" s="16"/>
    </row>
    <row r="96" spans="1:13" ht="15.75" x14ac:dyDescent="0.25">
      <c r="A96" s="21"/>
      <c r="B96" s="16"/>
      <c r="C96" s="16"/>
      <c r="D96" s="16"/>
      <c r="E96" s="16"/>
      <c r="F96" s="16"/>
      <c r="G96" s="210"/>
      <c r="H96" s="16"/>
      <c r="I96" s="16"/>
      <c r="J96" s="16"/>
      <c r="K96" s="16"/>
      <c r="L96" s="16"/>
      <c r="M96" s="16"/>
    </row>
    <row r="97" spans="1:13" ht="15.75" x14ac:dyDescent="0.25">
      <c r="A97" s="21"/>
      <c r="B97" s="16"/>
      <c r="C97" s="16"/>
      <c r="D97" s="16"/>
      <c r="E97" s="16"/>
      <c r="F97" s="16"/>
      <c r="G97" s="210"/>
      <c r="H97" s="16"/>
      <c r="I97" s="16"/>
      <c r="J97" s="16"/>
      <c r="K97" s="16"/>
      <c r="L97" s="16"/>
      <c r="M97" s="16"/>
    </row>
    <row r="98" spans="1:13" ht="15.75" x14ac:dyDescent="0.25">
      <c r="A98" s="21"/>
      <c r="B98" s="16"/>
      <c r="C98" s="16"/>
      <c r="D98" s="16"/>
      <c r="E98" s="16"/>
      <c r="F98" s="16"/>
      <c r="G98" s="210"/>
      <c r="H98" s="16"/>
      <c r="I98" s="16"/>
      <c r="J98" s="16"/>
      <c r="K98" s="16"/>
      <c r="L98" s="16"/>
      <c r="M98" s="16"/>
    </row>
    <row r="99" spans="1:13" ht="15.75" x14ac:dyDescent="0.25">
      <c r="A99" s="21"/>
      <c r="B99" s="16"/>
      <c r="C99" s="16"/>
      <c r="D99" s="16"/>
      <c r="E99" s="16"/>
      <c r="F99" s="16"/>
      <c r="G99" s="210"/>
      <c r="H99" s="16"/>
      <c r="I99" s="16"/>
      <c r="J99" s="16"/>
      <c r="K99" s="16"/>
      <c r="L99" s="16"/>
      <c r="M99" s="16"/>
    </row>
    <row r="100" spans="1:13" ht="15.75" x14ac:dyDescent="0.25">
      <c r="A100" s="21"/>
      <c r="B100" s="16"/>
      <c r="C100" s="16"/>
      <c r="D100" s="16"/>
      <c r="E100" s="16"/>
      <c r="F100" s="16"/>
      <c r="G100" s="210"/>
      <c r="H100" s="16"/>
      <c r="I100" s="16"/>
      <c r="J100" s="16"/>
      <c r="K100" s="16"/>
      <c r="L100" s="16"/>
      <c r="M100" s="16"/>
    </row>
    <row r="101" spans="1:13" ht="15.75" x14ac:dyDescent="0.25">
      <c r="A101" s="21"/>
      <c r="B101" s="16"/>
      <c r="C101" s="16"/>
      <c r="D101" s="16"/>
      <c r="E101" s="16"/>
      <c r="F101" s="16"/>
      <c r="G101" s="210"/>
      <c r="H101" s="16"/>
      <c r="I101" s="16"/>
      <c r="J101" s="16"/>
      <c r="K101" s="16"/>
      <c r="L101" s="16"/>
      <c r="M101" s="16"/>
    </row>
    <row r="102" spans="1:13" ht="15.75" x14ac:dyDescent="0.25">
      <c r="A102" s="21"/>
      <c r="B102" s="16"/>
      <c r="C102" s="16"/>
      <c r="D102" s="16"/>
      <c r="E102" s="16"/>
      <c r="F102" s="16"/>
      <c r="G102" s="210"/>
      <c r="H102" s="16"/>
      <c r="I102" s="16"/>
      <c r="J102" s="16"/>
      <c r="K102" s="16"/>
      <c r="L102" s="16"/>
      <c r="M102" s="16"/>
    </row>
    <row r="103" spans="1:13" ht="15.75" x14ac:dyDescent="0.25">
      <c r="A103" s="21"/>
      <c r="B103" s="16"/>
      <c r="C103" s="16"/>
      <c r="D103" s="16"/>
      <c r="E103" s="16"/>
      <c r="F103" s="16"/>
      <c r="G103" s="210"/>
      <c r="H103" s="16"/>
      <c r="I103" s="16"/>
      <c r="J103" s="16"/>
      <c r="K103" s="16"/>
      <c r="L103" s="16"/>
      <c r="M103" s="16"/>
    </row>
    <row r="104" spans="1:13" ht="15.75" x14ac:dyDescent="0.25">
      <c r="A104" s="21"/>
      <c r="B104" s="16"/>
      <c r="C104" s="16"/>
      <c r="D104" s="16"/>
      <c r="E104" s="16"/>
      <c r="F104" s="16"/>
      <c r="G104" s="210"/>
      <c r="H104" s="16"/>
      <c r="I104" s="16"/>
      <c r="J104" s="16"/>
      <c r="K104" s="16"/>
      <c r="L104" s="16"/>
      <c r="M104" s="16"/>
    </row>
    <row r="105" spans="1:13" ht="15.75" x14ac:dyDescent="0.25">
      <c r="A105" s="21"/>
      <c r="B105" s="16"/>
      <c r="C105" s="16"/>
      <c r="D105" s="16"/>
      <c r="E105" s="16"/>
      <c r="F105" s="16"/>
      <c r="G105" s="210"/>
      <c r="H105" s="16"/>
      <c r="I105" s="16"/>
      <c r="J105" s="16"/>
      <c r="K105" s="16"/>
      <c r="L105" s="16"/>
      <c r="M105" s="16"/>
    </row>
  </sheetData>
  <mergeCells count="10">
    <mergeCell ref="A83:E91"/>
    <mergeCell ref="B80:M81"/>
    <mergeCell ref="A1:M2"/>
    <mergeCell ref="A38:M39"/>
    <mergeCell ref="A59:M60"/>
    <mergeCell ref="D11:F13"/>
    <mergeCell ref="J11:L13"/>
    <mergeCell ref="D14:F14"/>
    <mergeCell ref="J14:L14"/>
    <mergeCell ref="A3:M4"/>
  </mergeCells>
  <conditionalFormatting sqref="B79:M79">
    <cfRule type="cellIs" dxfId="1" priority="1" operator="greaterThan">
      <formula>1</formula>
    </cfRule>
    <cfRule type="cellIs" dxfId="0" priority="2" operator="lessThan">
      <formula>0</formula>
    </cfRule>
  </conditionalFormatting>
  <pageMargins left="0.7" right="0.7" top="0.75" bottom="0.75" header="0.3" footer="0.3"/>
  <pageSetup paperSize="5" scale="105"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824835C6783F4389681FA924573360" ma:contentTypeVersion="11" ma:contentTypeDescription="Create a new document." ma:contentTypeScope="" ma:versionID="169ad3b9003b4e612e96f8c76daa15ed">
  <xsd:schema xmlns:xsd="http://www.w3.org/2001/XMLSchema" xmlns:xs="http://www.w3.org/2001/XMLSchema" xmlns:p="http://schemas.microsoft.com/office/2006/metadata/properties" xmlns:ns2="036890b8-7a65-4d21-8fdf-2cead54eb55a" xmlns:ns3="03811f5c-6fef-41ca-91f9-bb2ff55c70cc" targetNamespace="http://schemas.microsoft.com/office/2006/metadata/properties" ma:root="true" ma:fieldsID="8cc1ba0b153e38ea09c6cd25b62086df" ns2:_="" ns3:_="">
    <xsd:import namespace="036890b8-7a65-4d21-8fdf-2cead54eb55a"/>
    <xsd:import namespace="03811f5c-6fef-41ca-91f9-bb2ff55c70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890b8-7a65-4d21-8fdf-2cead54eb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811f5c-6fef-41ca-91f9-bb2ff55c70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B7B22F-2277-40E8-8ADF-1C51B8F7E3B0}">
  <ds:schemaRefs>
    <ds:schemaRef ds:uri="http://schemas.microsoft.com/office/infopath/2007/PartnerControls"/>
    <ds:schemaRef ds:uri="036890b8-7a65-4d21-8fdf-2cead54eb55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03811f5c-6fef-41ca-91f9-bb2ff55c70cc"/>
    <ds:schemaRef ds:uri="http://www.w3.org/XML/1998/namespace"/>
  </ds:schemaRefs>
</ds:datastoreItem>
</file>

<file path=customXml/itemProps2.xml><?xml version="1.0" encoding="utf-8"?>
<ds:datastoreItem xmlns:ds="http://schemas.openxmlformats.org/officeDocument/2006/customXml" ds:itemID="{7A186984-9E62-4CCC-AE06-1E308C140AD3}">
  <ds:schemaRefs>
    <ds:schemaRef ds:uri="http://schemas.microsoft.com/sharepoint/v3/contenttype/forms"/>
  </ds:schemaRefs>
</ds:datastoreItem>
</file>

<file path=customXml/itemProps3.xml><?xml version="1.0" encoding="utf-8"?>
<ds:datastoreItem xmlns:ds="http://schemas.openxmlformats.org/officeDocument/2006/customXml" ds:itemID="{8FD1949B-9C78-48BD-A242-786736F72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890b8-7a65-4d21-8fdf-2cead54eb55a"/>
    <ds:schemaRef ds:uri="03811f5c-6fef-41ca-91f9-bb2ff55c7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HEADER</vt:lpstr>
      <vt:lpstr>HOW TO</vt:lpstr>
      <vt:lpstr> INCOME</vt:lpstr>
      <vt:lpstr>EXPENSES</vt:lpstr>
      <vt:lpstr>DEBT</vt:lpstr>
      <vt:lpstr>ASSETS</vt:lpstr>
      <vt:lpstr>ACTION PLAN</vt:lpstr>
      <vt:lpstr>RESOURCES</vt:lpstr>
      <vt:lpstr>12-month Overview</vt:lpstr>
      <vt:lpstr>Resource - Monthly Tracker</vt:lpstr>
      <vt:lpstr>' INCOME'!Print_Area</vt:lpstr>
      <vt:lpstr>'ACTION PLAN'!Print_Area</vt:lpstr>
      <vt:lpstr>DEBT!Print_Area</vt:lpstr>
      <vt:lpstr>EXPENSES!Print_Area</vt:lpstr>
      <vt:lpstr>HEADER!Print_Area</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kelley.faulk</dc:creator>
  <cp:keywords/>
  <dc:description/>
  <cp:lastModifiedBy>Scheirmann, Brett L CTR USA IMCOM SFL-TAP</cp:lastModifiedBy>
  <cp:revision/>
  <dcterms:created xsi:type="dcterms:W3CDTF">2011-01-05T13:06:04Z</dcterms:created>
  <dcterms:modified xsi:type="dcterms:W3CDTF">2023-09-18T15:41:48Z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0x01010009824835C6783F4389681FA924573360</vt:lpwstr>
  </property>
</Properties>
</file>