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rmyeitaas-my.sharepoint-mil.us/personal/jonelle_l_boye_civ_army_mil/Documents/Desktop/"/>
    </mc:Choice>
  </mc:AlternateContent>
  <xr:revisionPtr revIDLastSave="0" documentId="8_{F6E85A89-0EDB-4921-B34B-DF2324C9FB09}" xr6:coauthVersionLast="47" xr6:coauthVersionMax="47" xr10:uidLastSave="{00000000-0000-0000-0000-000000000000}"/>
  <workbookProtection workbookAlgorithmName="SHA-512" workbookHashValue="1iKxGlLyWi0nk8hcO2I2yuTOyaKDRlw2ufQ55HLpDzsftd6qQy/yisK7u7xXVc40AuGVOWyVHJgLhH4PzyWloA==" workbookSaltValue="Cnah3dAZQQ9mwvOGmNM6eQ==" workbookSpinCount="100000" lockStructure="1"/>
  <bookViews>
    <workbookView xWindow="-120" yWindow="120" windowWidth="29040" windowHeight="15480" activeTab="5" xr2:uid="{00000000-000D-0000-FFFF-FFFF00000000}"/>
  </bookViews>
  <sheets>
    <sheet name="GOALS" sheetId="1" r:id="rId1"/>
    <sheet name="INCOME" sheetId="2" r:id="rId2"/>
    <sheet name="EXPENSES" sheetId="3" r:id="rId3"/>
    <sheet name="DEBT" sheetId="4" r:id="rId4"/>
    <sheet name="ASSETS" sheetId="5" r:id="rId5"/>
    <sheet name="SUMMARY AND ACTION PLAN" sheetId="6" r:id="rId6"/>
    <sheet name="WEB LINKS" sheetId="7" r:id="rId7"/>
  </sheets>
  <definedNames>
    <definedName name="_xlnm.Print_Area" localSheetId="0">GOALS!$A$1:$H$20</definedName>
    <definedName name="_xlnm.Print_Area" localSheetId="5">'SUMMARY AND ACTION PLAN'!$A$1:$C$22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98" i="2" l="1"/>
  <c r="B72" i="2"/>
  <c r="B23" i="2"/>
  <c r="B49" i="2"/>
  <c r="B91" i="3"/>
  <c r="B105" i="2" l="1"/>
  <c r="B109" i="2" s="1"/>
  <c r="B106" i="2"/>
  <c r="C3" i="6"/>
  <c r="B3" i="6"/>
  <c r="B3" i="5"/>
  <c r="E3" i="4"/>
  <c r="C3" i="4"/>
  <c r="F29" i="4"/>
  <c r="F10" i="4"/>
  <c r="E29" i="4"/>
  <c r="E10" i="4"/>
  <c r="E35" i="4"/>
  <c r="C8" i="6" s="1"/>
  <c r="E33" i="4"/>
  <c r="D33" i="4"/>
  <c r="C3" i="3"/>
  <c r="B3" i="3"/>
  <c r="E37" i="4" l="1"/>
  <c r="C98" i="2"/>
  <c r="C6" i="3" l="1"/>
  <c r="B6" i="3"/>
  <c r="D29" i="4" l="1"/>
  <c r="C29" i="4"/>
  <c r="D10" i="4"/>
  <c r="C10" i="4"/>
  <c r="D35" i="4" l="1"/>
  <c r="B8" i="6" s="1"/>
  <c r="D37" i="4"/>
  <c r="B37" i="5" s="1"/>
  <c r="B5" i="5" l="1"/>
  <c r="B28" i="5"/>
  <c r="B22" i="5"/>
  <c r="C73" i="3"/>
  <c r="B73" i="3"/>
  <c r="C91" i="3"/>
  <c r="C88" i="3"/>
  <c r="C84" i="3"/>
  <c r="C68" i="3"/>
  <c r="C60" i="3"/>
  <c r="C55" i="3"/>
  <c r="C49" i="3"/>
  <c r="C45" i="3"/>
  <c r="C39" i="3"/>
  <c r="C32" i="3"/>
  <c r="C26" i="3"/>
  <c r="C19" i="3"/>
  <c r="C12" i="3"/>
  <c r="B88" i="3"/>
  <c r="B84" i="3"/>
  <c r="B68" i="3"/>
  <c r="B60" i="3"/>
  <c r="B55" i="3"/>
  <c r="B49" i="3"/>
  <c r="B45" i="3"/>
  <c r="B39" i="3"/>
  <c r="B32" i="3"/>
  <c r="B26" i="3"/>
  <c r="B19" i="3"/>
  <c r="B12" i="3"/>
  <c r="C72" i="2"/>
  <c r="C100" i="2" s="1"/>
  <c r="B100" i="2"/>
  <c r="C49" i="2"/>
  <c r="C106" i="2" s="1"/>
  <c r="C23" i="2"/>
  <c r="B96" i="3" l="1"/>
  <c r="B7" i="6" s="1"/>
  <c r="C96" i="3"/>
  <c r="C7" i="6" s="1"/>
  <c r="C105" i="2"/>
  <c r="C109" i="2" s="1"/>
  <c r="B34" i="5"/>
  <c r="C51" i="2"/>
  <c r="C107" i="2" s="1"/>
  <c r="C110" i="2" s="1"/>
  <c r="B51" i="2"/>
  <c r="B107" i="2" s="1"/>
  <c r="B110" i="2" s="1"/>
  <c r="C5" i="6" l="1"/>
  <c r="B5" i="6"/>
  <c r="D34" i="4"/>
  <c r="D36" i="4" s="1"/>
  <c r="B10" i="6" s="1"/>
  <c r="B6" i="6"/>
  <c r="B9" i="6" s="1"/>
  <c r="E34" i="4"/>
  <c r="E36" i="4" s="1"/>
  <c r="C10" i="6" s="1"/>
  <c r="B40" i="5"/>
  <c r="C6" i="6" l="1"/>
  <c r="C9" i="6" s="1"/>
</calcChain>
</file>

<file path=xl/sharedStrings.xml><?xml version="1.0" encoding="utf-8"?>
<sst xmlns="http://schemas.openxmlformats.org/spreadsheetml/2006/main" count="402" uniqueCount="282">
  <si>
    <t>FINANCIAL GOALS</t>
  </si>
  <si>
    <t>INCOME</t>
  </si>
  <si>
    <t>ENTITLEMENTS</t>
  </si>
  <si>
    <t>CURRENT</t>
  </si>
  <si>
    <t>PROJECTED</t>
  </si>
  <si>
    <t>COLA</t>
  </si>
  <si>
    <t>Special Pay</t>
  </si>
  <si>
    <t>Flight Duty Pay</t>
  </si>
  <si>
    <t>Foreign Language Pay</t>
  </si>
  <si>
    <t>Family Separation Allowance</t>
  </si>
  <si>
    <t>Other Take Home Pay</t>
  </si>
  <si>
    <t>Military Retirement Pay</t>
  </si>
  <si>
    <t>Rental Home Income</t>
  </si>
  <si>
    <t>VA Benefits</t>
  </si>
  <si>
    <t>GROSS INCOME</t>
  </si>
  <si>
    <t>DEDUCTIONS</t>
  </si>
  <si>
    <t>State Income Tax</t>
  </si>
  <si>
    <t>SGLI Family/Spouse</t>
  </si>
  <si>
    <t>SDP</t>
  </si>
  <si>
    <t>Advance Payments</t>
  </si>
  <si>
    <t>Montgomery GI Bill</t>
  </si>
  <si>
    <t>NET INCOME</t>
  </si>
  <si>
    <t>City or Zip Code</t>
  </si>
  <si>
    <t>CURRENT LOCATION</t>
  </si>
  <si>
    <t>TOTAL INCOME</t>
  </si>
  <si>
    <t>MONTHLY</t>
  </si>
  <si>
    <t>ANNUAL</t>
  </si>
  <si>
    <t>MONTHLY EXPENSES</t>
  </si>
  <si>
    <t>Furniture/Decorations</t>
  </si>
  <si>
    <t>Fees/HOA Fees/Pool Fees</t>
  </si>
  <si>
    <t>Cell Phone/Phone Cards/Landline</t>
  </si>
  <si>
    <t>Electricity</t>
  </si>
  <si>
    <t>Taxi/Bus/Uber/Lyft/Train</t>
  </si>
  <si>
    <t>Taxes/Registration/Licensing</t>
  </si>
  <si>
    <t>Parking</t>
  </si>
  <si>
    <t>Dining out</t>
  </si>
  <si>
    <t>Groceries</t>
  </si>
  <si>
    <t>Lunches</t>
  </si>
  <si>
    <t>Vending Machines</t>
  </si>
  <si>
    <t>Dental</t>
  </si>
  <si>
    <t>Health Insurance</t>
  </si>
  <si>
    <t>Life Insurance</t>
  </si>
  <si>
    <t>Eye Care</t>
  </si>
  <si>
    <t>Doctor/Hospital/Urgent Care</t>
  </si>
  <si>
    <t>Prescriptions/Medications</t>
  </si>
  <si>
    <t>Laundry/Dry Cleaning</t>
  </si>
  <si>
    <t>New Clothing Purchase</t>
  </si>
  <si>
    <t>Allowance</t>
  </si>
  <si>
    <t>Day Care</t>
  </si>
  <si>
    <t>Diapers/Wipes/Etc.</t>
  </si>
  <si>
    <t>Food/Supplies</t>
  </si>
  <si>
    <t>Veterinarian/Grooming/Boarding</t>
  </si>
  <si>
    <t>Tobacco/Alcohol</t>
  </si>
  <si>
    <t>Health Club/Organizational Dues</t>
  </si>
  <si>
    <t>Personal Spending Fund</t>
  </si>
  <si>
    <t>Nails/Massage/Personal Grooming</t>
  </si>
  <si>
    <t>Books/Supplies</t>
  </si>
  <si>
    <t>Lessons/Tutor</t>
  </si>
  <si>
    <t>Educational Materials</t>
  </si>
  <si>
    <t>Athletic Events/Sporting Events</t>
  </si>
  <si>
    <t>Books/Magazines</t>
  </si>
  <si>
    <t>Computer Products</t>
  </si>
  <si>
    <t>Streaming Services</t>
  </si>
  <si>
    <t>Movie/Music Downloads</t>
  </si>
  <si>
    <t>DVDs &amp; CDs</t>
  </si>
  <si>
    <t>Toys/Games</t>
  </si>
  <si>
    <t>Travel/Lodging</t>
  </si>
  <si>
    <t>Concerts/Theater</t>
  </si>
  <si>
    <t>Holiday/Birthday/Anniversary</t>
  </si>
  <si>
    <t>Deployment/TAD Expenses</t>
  </si>
  <si>
    <t>ATM Fees/Bank Fees</t>
  </si>
  <si>
    <t>Auto Insurance</t>
  </si>
  <si>
    <t>Renters/Home Insurance</t>
  </si>
  <si>
    <t>Dental Insurance</t>
  </si>
  <si>
    <t>Beauty Shop/Barber Shop/Salon</t>
  </si>
  <si>
    <t>Charities</t>
  </si>
  <si>
    <t>REMARKS</t>
  </si>
  <si>
    <t>DEBT</t>
  </si>
  <si>
    <t>PURPOSE</t>
  </si>
  <si>
    <t>TOTAL</t>
  </si>
  <si>
    <t>(Debt-to-Income Ratio equals total monthly debt payments divided by gross income and multiplied by 100.)</t>
  </si>
  <si>
    <t>Total Monthly Debt Payments</t>
  </si>
  <si>
    <t>DEBT-TO-INCOME RATIO</t>
  </si>
  <si>
    <t>SAVINGS</t>
  </si>
  <si>
    <t>REAL ESTATE (MARKET VALUE)</t>
  </si>
  <si>
    <t>PERSONAL PROPERTY</t>
  </si>
  <si>
    <t>LIABILITIES</t>
  </si>
  <si>
    <t>Cash on Hand</t>
  </si>
  <si>
    <t>Checking Accounts</t>
  </si>
  <si>
    <t>Savings Accounts</t>
  </si>
  <si>
    <t>Cash Value of Life Insurance</t>
  </si>
  <si>
    <t>U.S. Savings Bonds</t>
  </si>
  <si>
    <t>Stocks/Bonds</t>
  </si>
  <si>
    <t>College Funds</t>
  </si>
  <si>
    <t>IRA/Pensions</t>
  </si>
  <si>
    <t>Primary Home</t>
  </si>
  <si>
    <t>Secondary Home</t>
  </si>
  <si>
    <t>Rental Property</t>
  </si>
  <si>
    <t>Vehicles/Motorcycles/Boats</t>
  </si>
  <si>
    <t>Furniture</t>
  </si>
  <si>
    <t>Jewelry</t>
  </si>
  <si>
    <t>TOTAL DEBT</t>
  </si>
  <si>
    <t>CURRENT MONTHLY PAYMENT</t>
  </si>
  <si>
    <t>CURRENT BALANCE</t>
  </si>
  <si>
    <t>PROJECTED MONTHLY PAYMENT</t>
  </si>
  <si>
    <t>SUMMARY</t>
  </si>
  <si>
    <t>Living Expenses</t>
  </si>
  <si>
    <t>Monthly</t>
  </si>
  <si>
    <t>Debt Payments</t>
  </si>
  <si>
    <t>MONTHLY SURPLUS OR DEFICIT</t>
  </si>
  <si>
    <t>Gross Income</t>
  </si>
  <si>
    <t>ACTION PLAN</t>
  </si>
  <si>
    <t>INCREASE INCOME</t>
  </si>
  <si>
    <t>DECREASE LIVING EXPENSES</t>
  </si>
  <si>
    <t>DECREASE DEBT</t>
  </si>
  <si>
    <t>Hazard Duty Pay</t>
  </si>
  <si>
    <t>Natural Gas/Propane</t>
  </si>
  <si>
    <t>Vehicle Maintenance/Repairs</t>
  </si>
  <si>
    <t>Religious Donations</t>
  </si>
  <si>
    <t>ASSETS, LIABILITIES, AND NET WORTH</t>
  </si>
  <si>
    <t>ASSETS</t>
  </si>
  <si>
    <t>TOTAL ASSETS</t>
  </si>
  <si>
    <t>NET WORTH (ASSETS - LIABILITIES)</t>
  </si>
  <si>
    <t>BAS</t>
  </si>
  <si>
    <t>Rent/Primary Home Mortgage</t>
  </si>
  <si>
    <t>Secondary Home Mortgage</t>
  </si>
  <si>
    <t>HOUSING CREDITOR</t>
  </si>
  <si>
    <t>Emergency Savings</t>
  </si>
  <si>
    <t xml:space="preserve">POTENTIAL LOCATION </t>
  </si>
  <si>
    <t>Monthly Base Pay</t>
  </si>
  <si>
    <t>401(k)/403(b)</t>
  </si>
  <si>
    <t xml:space="preserve">Mutual Funds </t>
  </si>
  <si>
    <t>Money Market Accounts</t>
  </si>
  <si>
    <t>SPOUSE GROSS INCOME</t>
  </si>
  <si>
    <t>SPOUSE MONTHLY INCOME</t>
  </si>
  <si>
    <t>SPOUSE DEDUCTIONS</t>
  </si>
  <si>
    <t>SPOUSE NET INCOME</t>
  </si>
  <si>
    <t>POTENTIAL LOCATION</t>
  </si>
  <si>
    <t>CREDITOR</t>
  </si>
  <si>
    <t>NET Income</t>
  </si>
  <si>
    <t>SERVICE MEMBER MONTHLY INCOME</t>
  </si>
  <si>
    <t>Total Gross Monthly Income</t>
  </si>
  <si>
    <t>GROSS MONTHLY INCOME</t>
  </si>
  <si>
    <t>NET MONTHLY INCOME</t>
  </si>
  <si>
    <t xml:space="preserve">Name: </t>
  </si>
  <si>
    <t>Short-Term Goals: less than 2 years</t>
  </si>
  <si>
    <t>Medium-Term Goals: between 2-5 years</t>
  </si>
  <si>
    <t>Long-Term Goals: over 5 years</t>
  </si>
  <si>
    <t>Briefly tell about yourself</t>
  </si>
  <si>
    <r>
      <t>Family unit:</t>
    </r>
    <r>
      <rPr>
        <sz val="12"/>
        <color theme="1"/>
        <rFont val="Calibri"/>
        <family val="2"/>
        <scheme val="minor"/>
      </rPr>
      <t xml:space="preserve"> (single, married, # of children)</t>
    </r>
  </si>
  <si>
    <t>Local Income Tax</t>
  </si>
  <si>
    <t>State Disability Insurance Tax</t>
  </si>
  <si>
    <t>State Unemployment Insurance Tax</t>
  </si>
  <si>
    <t>State Family Leave Insurance Tax</t>
  </si>
  <si>
    <t>State Workers Compensation Insurance Tax</t>
  </si>
  <si>
    <t>Links To Assist</t>
  </si>
  <si>
    <t xml:space="preserve">LES: </t>
  </si>
  <si>
    <t>https://mypay.dfas.mil/#/</t>
  </si>
  <si>
    <t xml:space="preserve">Calculate Civilian Taxes: </t>
  </si>
  <si>
    <t>https://smartasset.com/taxes/paycheck-calculator</t>
  </si>
  <si>
    <t>City, State &amp; Zip Code</t>
  </si>
  <si>
    <t xml:space="preserve">Civilian Salary: </t>
  </si>
  <si>
    <t>https://indeed.com/career/salaries</t>
  </si>
  <si>
    <t>GI Bill - BAH Calculator:</t>
  </si>
  <si>
    <t>https://www.va.gov/education/gi-bill-comparison-tool</t>
  </si>
  <si>
    <t xml:space="preserve">VA Benefit Calculator: </t>
  </si>
  <si>
    <t>2024 VA Disability Calculator (veteran.com)</t>
  </si>
  <si>
    <t>Military Retirement Taxes:</t>
  </si>
  <si>
    <t>https://smartasset.com/retirement/retirement-taxes</t>
  </si>
  <si>
    <t>Meal Deduction</t>
  </si>
  <si>
    <t xml:space="preserve"> </t>
  </si>
  <si>
    <t xml:space="preserve"> MONTHLY LIVING EXPENSES</t>
  </si>
  <si>
    <t xml:space="preserve">Utility Cost Calculator: </t>
  </si>
  <si>
    <t>https://calculatoradam.com/utility-cost-calculator-by-zip-code/</t>
  </si>
  <si>
    <t>MISCELLANEOUS MONTHLY TOTAL</t>
  </si>
  <si>
    <t>GRAND MONTHLY TOTAL</t>
  </si>
  <si>
    <t>GIFTS MONTHLY TOTAL</t>
  </si>
  <si>
    <t>CONTRIBUTIONS MONTHLY TOTAL</t>
  </si>
  <si>
    <t>LEISURE/HOBBIES/ENTERTAINMENT MONTHLY TOTAL</t>
  </si>
  <si>
    <t>EDUCATION MONTHLY TOTAL</t>
  </si>
  <si>
    <t>PERSONAL MONTHLY TOTAL</t>
  </si>
  <si>
    <t>PET CARE MONTHLY TOTAL</t>
  </si>
  <si>
    <t>CHILD CARE MONTHLY TOTAL</t>
  </si>
  <si>
    <t>CLOTHING MONTHLY TOTAL</t>
  </si>
  <si>
    <t>HEALTHCARE CO-PAY'S MONTHLY TOTAL</t>
  </si>
  <si>
    <t>INSURANCE MONTHLY TOTAL</t>
  </si>
  <si>
    <t>FOOD MONTHLY TOTAL</t>
  </si>
  <si>
    <t>TRANSPORTATION MONTHLY TOTAL</t>
  </si>
  <si>
    <t>UTILITIES MONTHLY TOTAL</t>
  </si>
  <si>
    <t>HOUSING EXPENSES MONTHLY TOTAL</t>
  </si>
  <si>
    <t>Note: Only enter Rent/Mtg on Debt Tab</t>
  </si>
  <si>
    <t>https://www.kff.org/interactive/subsidy-calculator/</t>
  </si>
  <si>
    <t>Civilian Healthcare Cost:</t>
  </si>
  <si>
    <t>https://www.healthcare.gov/</t>
  </si>
  <si>
    <t>Tricare Healthcare Cost:</t>
  </si>
  <si>
    <t>https://www.tricare.mil/</t>
  </si>
  <si>
    <t>SGLI to VGLI Info &amp; Cost:</t>
  </si>
  <si>
    <t>https://www.va.gov/life-insurance/options-eligibility/vgli/</t>
  </si>
  <si>
    <t>Grocery Budget Calculator &amp; Budgeting Resources - Instacart</t>
  </si>
  <si>
    <t>DMV Fees by State | USA | Manual Car Registration Calculator</t>
  </si>
  <si>
    <t>Tax/Registration/Licensing Cost:</t>
  </si>
  <si>
    <t xml:space="preserve">Grocery Monthly Cost Calculator: </t>
  </si>
  <si>
    <t>PROJECTED BALANCE</t>
  </si>
  <si>
    <t>https://www.powerpay.org/</t>
  </si>
  <si>
    <t>https://www.bankrate.com/real-estate/cost-of-living-calculator/</t>
  </si>
  <si>
    <t>Cost of living comparison tool - Average Rent:</t>
  </si>
  <si>
    <t xml:space="preserve">Civilian 401K </t>
  </si>
  <si>
    <t>https://www.tsp.gov/  OR call 1-877-968-3778</t>
  </si>
  <si>
    <t>https://www.kbb.com/</t>
  </si>
  <si>
    <t>https://www.nada.org/nada/consumer-vehicle-values</t>
  </si>
  <si>
    <t>https://www.zillow.com/</t>
  </si>
  <si>
    <t>Vehicle Value look up:</t>
  </si>
  <si>
    <t>Home Value look up:</t>
  </si>
  <si>
    <t>TSP Balance/Investment:</t>
  </si>
  <si>
    <t>Home Maintenance/Repairs/Lawn Care</t>
  </si>
  <si>
    <t>Cable/Satellite/Internet</t>
  </si>
  <si>
    <t>Water/Sewage/Garbage</t>
  </si>
  <si>
    <t>Allocated Savings amount per month:</t>
  </si>
  <si>
    <t>Links to Assist</t>
  </si>
  <si>
    <t>Note: If you have a amount showing (inside parenthesis) this means you have a deficit monthly amount.</t>
  </si>
  <si>
    <t xml:space="preserve">DOD ID: </t>
  </si>
  <si>
    <t>Any additional information that would be helpful to know and/or affect your spend plan.</t>
  </si>
  <si>
    <t>IF NO AUTO LOANS, CREDIT CARD DEBT, STUDENT LOANS, TSP LOAN, ETC. - JUST DOCUMENT "NO DEBT"</t>
  </si>
  <si>
    <t>FSA Healthcare</t>
  </si>
  <si>
    <t>FSA Childcare</t>
  </si>
  <si>
    <t>DEBT-TO-INCOME RATIO CALCULATIONS</t>
  </si>
  <si>
    <t>You will need to assess how you can increase your income, decrease living expenses and/or decrease your debt.</t>
  </si>
  <si>
    <r>
      <rPr>
        <b/>
        <sz val="12"/>
        <color theme="1"/>
        <rFont val="Calibri"/>
        <family val="2"/>
        <scheme val="minor"/>
      </rPr>
      <t>Note:</t>
    </r>
    <r>
      <rPr>
        <sz val="12"/>
        <color theme="1"/>
        <rFont val="Calibri"/>
        <family val="2"/>
        <scheme val="minor"/>
      </rPr>
      <t xml:space="preserve"> If this section does not apply, type "No Children" in the Remarks section.</t>
    </r>
  </si>
  <si>
    <r>
      <rPr>
        <b/>
        <sz val="12"/>
        <color theme="1"/>
        <rFont val="Calibri"/>
        <family val="2"/>
        <scheme val="minor"/>
      </rPr>
      <t>Note:</t>
    </r>
    <r>
      <rPr>
        <sz val="12"/>
        <color theme="1"/>
        <rFont val="Calibri"/>
        <family val="2"/>
        <scheme val="minor"/>
      </rPr>
      <t xml:space="preserve"> If living with family, type "Living with Family" in the Remarks section.</t>
    </r>
  </si>
  <si>
    <r>
      <rPr>
        <b/>
        <sz val="12"/>
        <color theme="1"/>
        <rFont val="Calibri"/>
        <family val="2"/>
        <scheme val="minor"/>
      </rPr>
      <t>Note:</t>
    </r>
    <r>
      <rPr>
        <sz val="12"/>
        <color theme="1"/>
        <rFont val="Calibri"/>
        <family val="2"/>
        <scheme val="minor"/>
      </rPr>
      <t xml:space="preserve"> If this section does not apply, type "No Pets" in the Remarks section.</t>
    </r>
  </si>
  <si>
    <r>
      <rPr>
        <b/>
        <sz val="12"/>
        <color theme="1"/>
        <rFont val="Calibri"/>
        <family val="2"/>
        <scheme val="minor"/>
      </rPr>
      <t>BAH</t>
    </r>
    <r>
      <rPr>
        <sz val="12"/>
        <color theme="1"/>
        <rFont val="Calibri"/>
        <family val="2"/>
        <scheme val="minor"/>
      </rPr>
      <t xml:space="preserve"> (Housing)</t>
    </r>
  </si>
  <si>
    <r>
      <rPr>
        <b/>
        <sz val="12"/>
        <color theme="1"/>
        <rFont val="Calibri"/>
        <family val="2"/>
        <scheme val="minor"/>
      </rPr>
      <t>OHA</t>
    </r>
    <r>
      <rPr>
        <sz val="12"/>
        <color theme="1"/>
        <rFont val="Calibri"/>
        <family val="2"/>
        <scheme val="minor"/>
      </rPr>
      <t xml:space="preserve"> (Overseas Housing Allowance)</t>
    </r>
  </si>
  <si>
    <r>
      <rPr>
        <b/>
        <sz val="12"/>
        <color theme="1"/>
        <rFont val="Calibri"/>
        <family val="2"/>
        <scheme val="minor"/>
      </rPr>
      <t>Child Support/Alimony</t>
    </r>
    <r>
      <rPr>
        <sz val="12"/>
        <color theme="1"/>
        <rFont val="Calibri"/>
        <family val="2"/>
        <scheme val="minor"/>
      </rPr>
      <t xml:space="preserve"> (Receiving)</t>
    </r>
  </si>
  <si>
    <r>
      <rPr>
        <b/>
        <sz val="12"/>
        <color theme="1"/>
        <rFont val="Calibri"/>
        <family val="2"/>
        <scheme val="minor"/>
      </rPr>
      <t>FITW</t>
    </r>
    <r>
      <rPr>
        <sz val="12"/>
        <color theme="1"/>
        <rFont val="Calibri"/>
        <family val="2"/>
        <scheme val="minor"/>
      </rPr>
      <t xml:space="preserve"> (Federal Income Tax Withheld)</t>
    </r>
  </si>
  <si>
    <r>
      <rPr>
        <b/>
        <sz val="12"/>
        <color theme="1"/>
        <rFont val="Calibri"/>
        <family val="2"/>
        <scheme val="minor"/>
      </rPr>
      <t xml:space="preserve">FICA </t>
    </r>
    <r>
      <rPr>
        <sz val="12"/>
        <color theme="1"/>
        <rFont val="Calibri"/>
        <family val="2"/>
        <scheme val="minor"/>
      </rPr>
      <t>(Social Security)</t>
    </r>
  </si>
  <si>
    <r>
      <rPr>
        <b/>
        <sz val="12"/>
        <color theme="1"/>
        <rFont val="Calibri"/>
        <family val="2"/>
        <scheme val="minor"/>
      </rPr>
      <t xml:space="preserve">FICA </t>
    </r>
    <r>
      <rPr>
        <sz val="12"/>
        <color theme="1"/>
        <rFont val="Calibri"/>
        <family val="2"/>
        <scheme val="minor"/>
      </rPr>
      <t>(Medicare)</t>
    </r>
  </si>
  <si>
    <r>
      <rPr>
        <b/>
        <sz val="12"/>
        <color theme="1"/>
        <rFont val="Calibri"/>
        <family val="2"/>
        <scheme val="minor"/>
      </rPr>
      <t>Child Support/Alimony</t>
    </r>
    <r>
      <rPr>
        <sz val="12"/>
        <color theme="1"/>
        <rFont val="Calibri"/>
        <family val="2"/>
        <scheme val="minor"/>
      </rPr>
      <t xml:space="preserve"> (Deducted from pay)</t>
    </r>
  </si>
  <si>
    <r>
      <rPr>
        <b/>
        <sz val="12"/>
        <color theme="1"/>
        <rFont val="Calibri"/>
        <family val="2"/>
        <scheme val="minor"/>
      </rPr>
      <t>TSP</t>
    </r>
    <r>
      <rPr>
        <sz val="12"/>
        <color theme="1"/>
        <rFont val="Calibri"/>
        <family val="2"/>
        <scheme val="minor"/>
      </rPr>
      <t xml:space="preserve"> ($ Amount being taken out not %)</t>
    </r>
  </si>
  <si>
    <r>
      <rPr>
        <b/>
        <sz val="12"/>
        <color theme="1"/>
        <rFont val="Calibri"/>
        <family val="2"/>
        <scheme val="minor"/>
      </rPr>
      <t>SGLI and T-SGLI</t>
    </r>
    <r>
      <rPr>
        <sz val="12"/>
        <color theme="1"/>
        <rFont val="Calibri"/>
        <family val="2"/>
        <scheme val="minor"/>
      </rPr>
      <t xml:space="preserve"> (Premium not face value)</t>
    </r>
  </si>
  <si>
    <r>
      <rPr>
        <b/>
        <sz val="12"/>
        <color theme="1"/>
        <rFont val="Calibri"/>
        <family val="2"/>
        <scheme val="minor"/>
      </rPr>
      <t xml:space="preserve">AFRH </t>
    </r>
    <r>
      <rPr>
        <sz val="12"/>
        <color theme="1"/>
        <rFont val="Calibri"/>
        <family val="2"/>
        <scheme val="minor"/>
      </rPr>
      <t>(Armed Forces Retirement Home)</t>
    </r>
  </si>
  <si>
    <r>
      <rPr>
        <b/>
        <sz val="12"/>
        <color theme="1"/>
        <rFont val="Calibri"/>
        <family val="2"/>
        <scheme val="minor"/>
      </rPr>
      <t>Gasoline</t>
    </r>
    <r>
      <rPr>
        <sz val="12"/>
        <color theme="1"/>
        <rFont val="Calibri"/>
        <family val="2"/>
        <scheme val="minor"/>
      </rPr>
      <t xml:space="preserve"> (List total spent for the month)</t>
    </r>
  </si>
  <si>
    <r>
      <t xml:space="preserve">Child Support </t>
    </r>
    <r>
      <rPr>
        <sz val="12"/>
        <color theme="1"/>
        <rFont val="Calibri"/>
        <family val="2"/>
        <scheme val="minor"/>
      </rPr>
      <t>(Private agreement)</t>
    </r>
  </si>
  <si>
    <r>
      <rPr>
        <b/>
        <sz val="12"/>
        <color theme="1"/>
        <rFont val="Calibri"/>
        <family val="2"/>
        <scheme val="minor"/>
      </rPr>
      <t>Note:</t>
    </r>
    <r>
      <rPr>
        <sz val="12"/>
        <color theme="1"/>
        <rFont val="Calibri"/>
        <family val="2"/>
        <scheme val="minor"/>
      </rPr>
      <t xml:space="preserve"> If you already listed Child Support on Income Tab do not list twice.</t>
    </r>
  </si>
  <si>
    <r>
      <t xml:space="preserve">Other </t>
    </r>
    <r>
      <rPr>
        <sz val="12"/>
        <color theme="1"/>
        <rFont val="Calibri"/>
        <family val="2"/>
        <scheme val="minor"/>
      </rPr>
      <t>(Vacation Home/Trailer/Time Share)</t>
    </r>
  </si>
  <si>
    <t>REMINDER: THESE AMOUNTS SHOULD BE MONTHLY NOT YEARLY</t>
  </si>
  <si>
    <r>
      <rPr>
        <b/>
        <sz val="12"/>
        <color theme="1"/>
        <rFont val="Calibri"/>
        <family val="2"/>
        <scheme val="minor"/>
      </rPr>
      <t>Certificates of Deposit</t>
    </r>
    <r>
      <rPr>
        <sz val="12"/>
        <color theme="1"/>
        <rFont val="Calibri"/>
        <family val="2"/>
        <scheme val="minor"/>
      </rPr>
      <t xml:space="preserve"> (CDs)</t>
    </r>
  </si>
  <si>
    <r>
      <rPr>
        <b/>
        <sz val="12"/>
        <color theme="1"/>
        <rFont val="Calibri"/>
        <family val="2"/>
        <scheme val="minor"/>
      </rPr>
      <t xml:space="preserve">TSP </t>
    </r>
    <r>
      <rPr>
        <sz val="12"/>
        <color theme="1"/>
        <rFont val="Calibri"/>
        <family val="2"/>
        <scheme val="minor"/>
      </rPr>
      <t>(Total balance)</t>
    </r>
  </si>
  <si>
    <r>
      <t xml:space="preserve">What are your plans when you transition: </t>
    </r>
    <r>
      <rPr>
        <sz val="12"/>
        <color theme="1"/>
        <rFont val="Calibri"/>
        <family val="2"/>
        <scheme val="minor"/>
      </rPr>
      <t>(Utilize G.I. Bill/911 - College, work-job title, work PT or FT, etc.)</t>
    </r>
  </si>
  <si>
    <r>
      <rPr>
        <b/>
        <u/>
        <sz val="12"/>
        <color theme="1"/>
        <rFont val="Calibri"/>
        <family val="2"/>
        <scheme val="minor"/>
      </rPr>
      <t>SPECIFIC:</t>
    </r>
    <r>
      <rPr>
        <sz val="12"/>
        <color theme="1"/>
        <rFont val="Calibri"/>
        <family val="2"/>
        <scheme val="minor"/>
      </rPr>
      <t xml:space="preserve"> What is it </t>
    </r>
    <r>
      <rPr>
        <b/>
        <sz val="12"/>
        <color theme="1"/>
        <rFont val="Calibri"/>
        <family val="2"/>
        <scheme val="minor"/>
      </rPr>
      <t>exactly</t>
    </r>
    <r>
      <rPr>
        <sz val="12"/>
        <color theme="1"/>
        <rFont val="Calibri"/>
        <family val="2"/>
        <scheme val="minor"/>
      </rPr>
      <t xml:space="preserve"> you would like to accomplish.</t>
    </r>
  </si>
  <si>
    <r>
      <rPr>
        <b/>
        <u/>
        <sz val="12"/>
        <color theme="1"/>
        <rFont val="Calibri"/>
        <family val="2"/>
        <scheme val="minor"/>
      </rPr>
      <t>ACHIEVABLE:</t>
    </r>
    <r>
      <rPr>
        <sz val="12"/>
        <color theme="1"/>
        <rFont val="Calibri"/>
        <family val="2"/>
        <scheme val="minor"/>
      </rPr>
      <t xml:space="preserve"> List goals that will set you up for success and still maintain a reasonable standard of living.</t>
    </r>
  </si>
  <si>
    <r>
      <rPr>
        <b/>
        <u/>
        <sz val="12"/>
        <color theme="1"/>
        <rFont val="Calibri"/>
        <family val="2"/>
        <scheme val="minor"/>
      </rPr>
      <t>TIME-BASED:</t>
    </r>
    <r>
      <rPr>
        <b/>
        <sz val="12"/>
        <color theme="1"/>
        <rFont val="Calibri"/>
        <family val="2"/>
        <scheme val="minor"/>
      </rPr>
      <t xml:space="preserve"> </t>
    </r>
    <r>
      <rPr>
        <sz val="12"/>
        <color theme="1"/>
        <rFont val="Calibri"/>
        <family val="2"/>
        <scheme val="minor"/>
      </rPr>
      <t>List the exact date you will accomplish your goal. A deadline is crucial to measure how much will need to be applied monthly.</t>
    </r>
  </si>
  <si>
    <r>
      <rPr>
        <b/>
        <u/>
        <sz val="12"/>
        <color theme="1"/>
        <rFont val="Calibri"/>
        <family val="2"/>
        <scheme val="minor"/>
      </rPr>
      <t>REALISTIC:</t>
    </r>
    <r>
      <rPr>
        <sz val="12"/>
        <color theme="1"/>
        <rFont val="Calibri"/>
        <family val="2"/>
        <scheme val="minor"/>
      </rPr>
      <t xml:space="preserve"> List goals that can be achieved while balancing all financial responsibilities.</t>
    </r>
  </si>
  <si>
    <t>INSTRUCTIONS: S.M.A.R.T. FINANCIAL GOALS</t>
  </si>
  <si>
    <r>
      <rPr>
        <b/>
        <sz val="12"/>
        <color theme="1"/>
        <rFont val="Calibri"/>
        <family val="2"/>
        <scheme val="minor"/>
      </rPr>
      <t>Note:</t>
    </r>
    <r>
      <rPr>
        <sz val="12"/>
        <color theme="1"/>
        <rFont val="Calibri"/>
        <family val="2"/>
        <scheme val="minor"/>
      </rPr>
      <t xml:space="preserve"> Money you are paying back to the Gov't for classes attended/requirements not met.</t>
    </r>
  </si>
  <si>
    <r>
      <t xml:space="preserve">Note: </t>
    </r>
    <r>
      <rPr>
        <sz val="12"/>
        <color theme="1"/>
        <rFont val="Calibri"/>
        <family val="2"/>
        <scheme val="minor"/>
      </rPr>
      <t>Your SGLI/VGLI is not a Cash Value Life Insurance Policy</t>
    </r>
  </si>
  <si>
    <t>Personal Supplies (shampoo/soap/razors, etc.)</t>
  </si>
  <si>
    <t>Membership Fees (Costco/Sam's/etc.)</t>
  </si>
  <si>
    <r>
      <t xml:space="preserve">CURRENT MONTHLY PAYMENT   </t>
    </r>
    <r>
      <rPr>
        <sz val="12"/>
        <color theme="1"/>
        <rFont val="Calibri"/>
        <family val="2"/>
        <scheme val="minor"/>
      </rPr>
      <t>(If living on base, list BAH $)</t>
    </r>
  </si>
  <si>
    <t>Website to help manage debt/repayment schedule:</t>
  </si>
  <si>
    <r>
      <t xml:space="preserve">REMARKS
</t>
    </r>
    <r>
      <rPr>
        <sz val="12"/>
        <color theme="1"/>
        <rFont val="Calibri"/>
        <family val="2"/>
        <scheme val="minor"/>
      </rPr>
      <t>(Months behind, paid by family, living with family, etc.)</t>
    </r>
  </si>
  <si>
    <r>
      <t xml:space="preserve">CURRENT BALANCE  </t>
    </r>
    <r>
      <rPr>
        <sz val="12"/>
        <color theme="1"/>
        <rFont val="Calibri"/>
        <family val="2"/>
        <scheme val="minor"/>
      </rPr>
      <t xml:space="preserve"> (Only on mortgage)</t>
    </r>
  </si>
  <si>
    <r>
      <t xml:space="preserve">PROJECTED BALANCE         </t>
    </r>
    <r>
      <rPr>
        <sz val="12"/>
        <color theme="1"/>
        <rFont val="Calibri"/>
        <family val="2"/>
        <scheme val="minor"/>
      </rPr>
      <t>(Only on mortgage)</t>
    </r>
  </si>
  <si>
    <r>
      <t xml:space="preserve">REMARKS
</t>
    </r>
    <r>
      <rPr>
        <sz val="12"/>
        <color theme="1"/>
        <rFont val="Calibri"/>
        <family val="2"/>
        <scheme val="minor"/>
      </rPr>
      <t>(Interest rate, Months behind, etc.)</t>
    </r>
  </si>
  <si>
    <r>
      <rPr>
        <b/>
        <u/>
        <sz val="12"/>
        <color theme="1"/>
        <rFont val="Calibri"/>
        <family val="2"/>
        <scheme val="minor"/>
      </rPr>
      <t>MEASURABLE:</t>
    </r>
    <r>
      <rPr>
        <sz val="12"/>
        <color theme="1"/>
        <rFont val="Calibri"/>
        <family val="2"/>
        <scheme val="minor"/>
      </rPr>
      <t xml:space="preserve"> List amounts to pay off and/or save with monthly amounts to achieve this. </t>
    </r>
  </si>
  <si>
    <t>Website Links To Assist</t>
  </si>
  <si>
    <t xml:space="preserve">Regular Military Pay vs Civilian Salary Equivalent:  </t>
  </si>
  <si>
    <t>https://militarypay.defense.gov/Calculators/RMC-Calculator/</t>
  </si>
  <si>
    <t>Average Salaries by Job Title and Location:</t>
  </si>
  <si>
    <t xml:space="preserve">LES Pay Statement: </t>
  </si>
  <si>
    <t xml:space="preserve">Utility Cost Calculator by Zip Code: </t>
  </si>
  <si>
    <t>Vehicle Tax/Registration/Licensing Cost by State:</t>
  </si>
  <si>
    <t xml:space="preserve">Projected Federal Taxes for Civilian Income: </t>
  </si>
  <si>
    <t>SGLI to VGLI Conversion Qualifications and Cost:</t>
  </si>
  <si>
    <t>Cost of Living Comparison Tool:</t>
  </si>
  <si>
    <t>Website to Help Manage Debt &amp; Repayment Schedule:</t>
  </si>
  <si>
    <t>Home Value Look Up:</t>
  </si>
  <si>
    <t>Vehicle Value Look Up:</t>
  </si>
  <si>
    <t>GI Bill Comparison Tool - Calculate BAH Allowance by City/State:</t>
  </si>
  <si>
    <t>Projected Military Retirement Taxes:</t>
  </si>
  <si>
    <t>TSP Account Infromation for Balance and Investments:</t>
  </si>
  <si>
    <t xml:space="preserve">  </t>
  </si>
  <si>
    <t>ALL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</si>
</sst>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3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9BBC5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44" fontId="6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151">
    <xf numFmtId="0" fontId="0" fillId="0" borderId="0" xfId="0"/>
    <xf numFmtId="0" fontId="0" fillId="0" borderId="1" xfId="0" applyBorder="1" applyProtection="1">
      <protection locked="0"/>
    </xf>
    <xf numFmtId="0" fontId="0" fillId="0" borderId="0" xfId="0" applyProtection="1">
      <protection locked="0"/>
    </xf>
    <xf numFmtId="44" fontId="0" fillId="0" borderId="1" xfId="0" applyNumberFormat="1" applyBorder="1" applyProtection="1">
      <protection locked="0"/>
    </xf>
    <xf numFmtId="44" fontId="3" fillId="4" borderId="1" xfId="0" applyNumberFormat="1" applyFont="1" applyFill="1" applyBorder="1"/>
    <xf numFmtId="0" fontId="0" fillId="0" borderId="1" xfId="0" applyBorder="1" applyAlignment="1" applyProtection="1">
      <alignment horizontal="right"/>
      <protection locked="0"/>
    </xf>
    <xf numFmtId="44" fontId="0" fillId="0" borderId="1" xfId="0" applyNumberFormat="1" applyBorder="1"/>
    <xf numFmtId="10" fontId="3" fillId="4" borderId="1" xfId="0" applyNumberFormat="1" applyFont="1" applyFill="1" applyBorder="1"/>
    <xf numFmtId="44" fontId="0" fillId="4" borderId="1" xfId="0" applyNumberFormat="1" applyFill="1" applyBorder="1"/>
    <xf numFmtId="44" fontId="0" fillId="4" borderId="3" xfId="0" applyNumberFormat="1" applyFill="1" applyBorder="1"/>
    <xf numFmtId="0" fontId="0" fillId="0" borderId="1" xfId="0" applyBorder="1"/>
    <xf numFmtId="0" fontId="3" fillId="4" borderId="1" xfId="0" applyFont="1" applyFill="1" applyBorder="1"/>
    <xf numFmtId="0" fontId="3" fillId="3" borderId="5" xfId="0" applyFont="1" applyFill="1" applyBorder="1" applyAlignment="1">
      <alignment horizontal="center" vertical="center"/>
    </xf>
    <xf numFmtId="44" fontId="0" fillId="4" borderId="1" xfId="1" applyFont="1" applyFill="1" applyBorder="1" applyProtection="1"/>
    <xf numFmtId="0" fontId="0" fillId="4" borderId="1" xfId="0" applyFill="1" applyBorder="1"/>
    <xf numFmtId="0" fontId="3" fillId="4" borderId="1" xfId="0" applyFont="1" applyFill="1" applyBorder="1" applyAlignment="1">
      <alignment horizontal="left"/>
    </xf>
    <xf numFmtId="0" fontId="3" fillId="4" borderId="8" xfId="0" applyFont="1" applyFill="1" applyBorder="1"/>
    <xf numFmtId="0" fontId="3" fillId="4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right"/>
    </xf>
    <xf numFmtId="0" fontId="0" fillId="5" borderId="1" xfId="0" applyFill="1" applyBorder="1" applyProtection="1">
      <protection locked="0"/>
    </xf>
    <xf numFmtId="44" fontId="0" fillId="5" borderId="1" xfId="0" applyNumberFormat="1" applyFill="1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>
      <alignment wrapText="1"/>
    </xf>
    <xf numFmtId="44" fontId="0" fillId="0" borderId="0" xfId="0" applyNumberFormat="1"/>
    <xf numFmtId="0" fontId="3" fillId="0" borderId="0" xfId="0" applyFont="1"/>
    <xf numFmtId="0" fontId="0" fillId="10" borderId="0" xfId="0" applyFill="1" applyAlignment="1" applyProtection="1">
      <alignment horizontal="center"/>
      <protection locked="0"/>
    </xf>
    <xf numFmtId="44" fontId="0" fillId="10" borderId="1" xfId="0" applyNumberFormat="1" applyFill="1" applyBorder="1" applyProtection="1">
      <protection locked="0"/>
    </xf>
    <xf numFmtId="0" fontId="3" fillId="0" borderId="9" xfId="0" applyFont="1" applyBorder="1"/>
    <xf numFmtId="0" fontId="0" fillId="0" borderId="9" xfId="0" applyBorder="1"/>
    <xf numFmtId="0" fontId="3" fillId="8" borderId="0" xfId="0" applyFont="1" applyFill="1" applyAlignment="1">
      <alignment horizontal="center" wrapText="1"/>
    </xf>
    <xf numFmtId="10" fontId="3" fillId="0" borderId="0" xfId="0" applyNumberFormat="1" applyFont="1"/>
    <xf numFmtId="0" fontId="8" fillId="0" borderId="0" xfId="0" applyFont="1"/>
    <xf numFmtId="0" fontId="9" fillId="0" borderId="0" xfId="0" applyFont="1"/>
    <xf numFmtId="0" fontId="3" fillId="0" borderId="1" xfId="0" applyFont="1" applyBorder="1"/>
    <xf numFmtId="0" fontId="3" fillId="0" borderId="1" xfId="0" applyFont="1" applyBorder="1" applyProtection="1">
      <protection locked="0"/>
    </xf>
    <xf numFmtId="0" fontId="3" fillId="0" borderId="1" xfId="0" applyFont="1" applyBorder="1" applyAlignment="1">
      <alignment horizontal="right"/>
    </xf>
    <xf numFmtId="0" fontId="8" fillId="0" borderId="0" xfId="0" applyFont="1" applyAlignment="1">
      <alignment horizontal="left"/>
    </xf>
    <xf numFmtId="0" fontId="0" fillId="0" borderId="0" xfId="0" applyAlignment="1">
      <alignment horizontal="left"/>
    </xf>
    <xf numFmtId="0" fontId="3" fillId="0" borderId="0" xfId="0" applyFont="1" applyAlignment="1">
      <alignment horizontal="right"/>
    </xf>
    <xf numFmtId="44" fontId="3" fillId="13" borderId="1" xfId="0" applyNumberFormat="1" applyFont="1" applyFill="1" applyBorder="1"/>
    <xf numFmtId="44" fontId="0" fillId="13" borderId="1" xfId="1" applyFont="1" applyFill="1" applyBorder="1" applyProtection="1"/>
    <xf numFmtId="0" fontId="0" fillId="10" borderId="1" xfId="0" applyFill="1" applyBorder="1" applyAlignment="1">
      <alignment horizontal="center"/>
    </xf>
    <xf numFmtId="0" fontId="0" fillId="10" borderId="1" xfId="0" applyFill="1" applyBorder="1" applyAlignment="1">
      <alignment horizontal="center" vertical="center"/>
    </xf>
    <xf numFmtId="44" fontId="0" fillId="10" borderId="1" xfId="0" applyNumberFormat="1" applyFill="1" applyBorder="1"/>
    <xf numFmtId="10" fontId="3" fillId="13" borderId="1" xfId="0" applyNumberFormat="1" applyFont="1" applyFill="1" applyBorder="1"/>
    <xf numFmtId="0" fontId="0" fillId="10" borderId="0" xfId="0" applyFill="1" applyAlignment="1">
      <alignment horizontal="center"/>
    </xf>
    <xf numFmtId="0" fontId="0" fillId="0" borderId="4" xfId="0" applyBorder="1"/>
    <xf numFmtId="0" fontId="0" fillId="0" borderId="14" xfId="0" applyBorder="1"/>
    <xf numFmtId="0" fontId="0" fillId="0" borderId="10" xfId="0" applyBorder="1"/>
    <xf numFmtId="0" fontId="0" fillId="0" borderId="1" xfId="0" applyBorder="1" applyAlignment="1">
      <alignment horizontal="center"/>
    </xf>
    <xf numFmtId="0" fontId="3" fillId="3" borderId="6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10" borderId="1" xfId="0" applyFont="1" applyFill="1" applyBorder="1" applyAlignment="1">
      <alignment horizontal="left" vertical="center"/>
    </xf>
    <xf numFmtId="0" fontId="7" fillId="0" borderId="0" xfId="2" applyBorder="1" applyAlignment="1" applyProtection="1">
      <alignment wrapText="1"/>
      <protection locked="0"/>
    </xf>
    <xf numFmtId="0" fontId="7" fillId="0" borderId="0" xfId="2" applyBorder="1" applyProtection="1">
      <protection locked="0"/>
    </xf>
    <xf numFmtId="44" fontId="0" fillId="12" borderId="1" xfId="0" applyNumberFormat="1" applyFill="1" applyBorder="1"/>
    <xf numFmtId="0" fontId="7" fillId="0" borderId="0" xfId="2" applyBorder="1" applyAlignment="1" applyProtection="1">
      <alignment wrapText="1"/>
    </xf>
    <xf numFmtId="0" fontId="3" fillId="8" borderId="1" xfId="0" applyFont="1" applyFill="1" applyBorder="1" applyAlignment="1">
      <alignment horizontal="center"/>
    </xf>
    <xf numFmtId="0" fontId="7" fillId="0" borderId="0" xfId="2" applyFill="1" applyAlignment="1" applyProtection="1">
      <alignment horizontal="left" vertical="center"/>
    </xf>
    <xf numFmtId="0" fontId="7" fillId="0" borderId="0" xfId="2" applyProtection="1"/>
    <xf numFmtId="0" fontId="7" fillId="0" borderId="0" xfId="2" applyAlignment="1" applyProtection="1">
      <alignment vertical="center"/>
    </xf>
    <xf numFmtId="0" fontId="7" fillId="0" borderId="0" xfId="2" applyAlignment="1" applyProtection="1">
      <alignment horizontal="left" vertical="center"/>
      <protection locked="0"/>
    </xf>
    <xf numFmtId="0" fontId="7" fillId="0" borderId="0" xfId="2" applyProtection="1">
      <protection locked="0"/>
    </xf>
    <xf numFmtId="0" fontId="7" fillId="0" borderId="0" xfId="2" applyAlignment="1" applyProtection="1">
      <alignment vertical="center"/>
      <protection locked="0"/>
    </xf>
    <xf numFmtId="0" fontId="3" fillId="11" borderId="1" xfId="0" applyFont="1" applyFill="1" applyBorder="1"/>
    <xf numFmtId="0" fontId="7" fillId="0" borderId="0" xfId="2" applyFill="1" applyBorder="1" applyAlignment="1" applyProtection="1">
      <protection locked="0"/>
    </xf>
    <xf numFmtId="0" fontId="7" fillId="0" borderId="0" xfId="2" applyFill="1" applyBorder="1" applyAlignment="1" applyProtection="1"/>
    <xf numFmtId="0" fontId="7" fillId="0" borderId="3" xfId="2" applyBorder="1" applyAlignment="1" applyProtection="1">
      <alignment wrapText="1"/>
      <protection locked="0"/>
    </xf>
    <xf numFmtId="0" fontId="7" fillId="0" borderId="3" xfId="2" applyBorder="1" applyAlignment="1" applyProtection="1">
      <protection locked="0"/>
    </xf>
    <xf numFmtId="0" fontId="7" fillId="0" borderId="3" xfId="2" applyBorder="1" applyAlignment="1" applyProtection="1">
      <alignment horizontal="left"/>
      <protection locked="0"/>
    </xf>
    <xf numFmtId="0" fontId="7" fillId="0" borderId="12" xfId="2" applyBorder="1" applyAlignment="1" applyProtection="1">
      <protection locked="0"/>
    </xf>
    <xf numFmtId="0" fontId="7" fillId="0" borderId="13" xfId="2" applyBorder="1" applyAlignment="1" applyProtection="1">
      <protection locked="0"/>
    </xf>
    <xf numFmtId="0" fontId="7" fillId="0" borderId="12" xfId="2" applyFill="1" applyBorder="1" applyAlignment="1" applyProtection="1">
      <protection locked="0"/>
    </xf>
    <xf numFmtId="0" fontId="7" fillId="0" borderId="13" xfId="2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left" vertical="top"/>
      <protection locked="0"/>
    </xf>
    <xf numFmtId="0" fontId="5" fillId="0" borderId="1" xfId="0" applyFont="1" applyBorder="1" applyAlignment="1" applyProtection="1">
      <alignment horizontal="left" vertical="top"/>
      <protection locked="0"/>
    </xf>
    <xf numFmtId="0" fontId="3" fillId="3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0" fillId="0" borderId="1" xfId="0" applyBorder="1" applyAlignment="1" applyProtection="1">
      <alignment horizontal="center"/>
      <protection locked="0"/>
    </xf>
    <xf numFmtId="0" fontId="1" fillId="0" borderId="4" xfId="0" applyFont="1" applyBorder="1" applyAlignment="1" applyProtection="1">
      <alignment horizontal="center" vertical="top"/>
      <protection locked="0"/>
    </xf>
    <xf numFmtId="0" fontId="2" fillId="0" borderId="2" xfId="0" applyFont="1" applyBorder="1" applyAlignment="1" applyProtection="1">
      <alignment horizontal="center" vertical="top"/>
      <protection locked="0"/>
    </xf>
    <xf numFmtId="0" fontId="2" fillId="0" borderId="3" xfId="0" applyFont="1" applyBorder="1" applyAlignment="1" applyProtection="1">
      <alignment horizontal="center" vertical="top"/>
      <protection locked="0"/>
    </xf>
    <xf numFmtId="0" fontId="3" fillId="3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10" borderId="4" xfId="0" applyFont="1" applyFill="1" applyBorder="1" applyAlignment="1">
      <alignment horizontal="left" vertical="top" wrapText="1"/>
    </xf>
    <xf numFmtId="0" fontId="3" fillId="10" borderId="2" xfId="0" applyFont="1" applyFill="1" applyBorder="1" applyAlignment="1">
      <alignment horizontal="left" vertical="top" wrapText="1"/>
    </xf>
    <xf numFmtId="0" fontId="3" fillId="10" borderId="3" xfId="0" applyFont="1" applyFill="1" applyBorder="1" applyAlignment="1">
      <alignment horizontal="left" vertical="top" wrapText="1"/>
    </xf>
    <xf numFmtId="0" fontId="3" fillId="0" borderId="4" xfId="0" applyFont="1" applyBorder="1" applyAlignment="1" applyProtection="1">
      <alignment horizontal="center"/>
      <protection locked="0"/>
    </xf>
    <xf numFmtId="0" fontId="3" fillId="0" borderId="2" xfId="0" applyFont="1" applyBorder="1" applyAlignment="1" applyProtection="1">
      <alignment horizontal="center"/>
      <protection locked="0"/>
    </xf>
    <xf numFmtId="0" fontId="3" fillId="0" borderId="3" xfId="0" applyFont="1" applyBorder="1" applyAlignment="1" applyProtection="1">
      <alignment horizontal="center"/>
      <protection locked="0"/>
    </xf>
    <xf numFmtId="0" fontId="0" fillId="9" borderId="1" xfId="0" applyFill="1" applyBorder="1" applyAlignment="1">
      <alignment horizontal="left" wrapText="1"/>
    </xf>
    <xf numFmtId="0" fontId="11" fillId="11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/>
    </xf>
    <xf numFmtId="0" fontId="3" fillId="2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right"/>
    </xf>
    <xf numFmtId="0" fontId="3" fillId="6" borderId="7" xfId="0" applyFont="1" applyFill="1" applyBorder="1" applyAlignment="1">
      <alignment horizontal="right"/>
    </xf>
    <xf numFmtId="0" fontId="3" fillId="8" borderId="9" xfId="0" applyFont="1" applyFill="1" applyBorder="1" applyAlignment="1">
      <alignment horizontal="center"/>
    </xf>
    <xf numFmtId="0" fontId="3" fillId="8" borderId="0" xfId="0" applyFont="1" applyFill="1" applyAlignment="1">
      <alignment horizontal="center"/>
    </xf>
    <xf numFmtId="0" fontId="0" fillId="11" borderId="9" xfId="0" applyFill="1" applyBorder="1" applyAlignment="1">
      <alignment horizontal="left"/>
    </xf>
    <xf numFmtId="0" fontId="0" fillId="11" borderId="0" xfId="0" applyFill="1" applyAlignment="1">
      <alignment horizontal="left"/>
    </xf>
    <xf numFmtId="0" fontId="4" fillId="2" borderId="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8" borderId="4" xfId="0" applyFont="1" applyFill="1" applyBorder="1" applyAlignment="1">
      <alignment horizontal="center"/>
    </xf>
    <xf numFmtId="0" fontId="3" fillId="8" borderId="2" xfId="0" applyFont="1" applyFill="1" applyBorder="1" applyAlignment="1">
      <alignment horizontal="center"/>
    </xf>
    <xf numFmtId="0" fontId="3" fillId="8" borderId="3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44" fontId="0" fillId="0" borderId="1" xfId="0" applyNumberFormat="1" applyBorder="1" applyAlignment="1" applyProtection="1">
      <alignment horizontal="center"/>
      <protection locked="0"/>
    </xf>
    <xf numFmtId="0" fontId="0" fillId="5" borderId="2" xfId="0" applyFill="1" applyBorder="1" applyAlignment="1">
      <alignment horizontal="center"/>
    </xf>
    <xf numFmtId="0" fontId="0" fillId="10" borderId="4" xfId="0" applyFill="1" applyBorder="1" applyAlignment="1">
      <alignment horizontal="center"/>
    </xf>
    <xf numFmtId="0" fontId="0" fillId="10" borderId="3" xfId="0" applyFill="1" applyBorder="1" applyAlignment="1">
      <alignment horizontal="center"/>
    </xf>
    <xf numFmtId="0" fontId="3" fillId="3" borderId="4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0" fillId="8" borderId="8" xfId="0" applyFill="1" applyBorder="1" applyAlignment="1">
      <alignment horizontal="center" vertical="center"/>
    </xf>
    <xf numFmtId="0" fontId="3" fillId="6" borderId="14" xfId="0" applyFont="1" applyFill="1" applyBorder="1" applyAlignment="1">
      <alignment horizontal="right"/>
    </xf>
    <xf numFmtId="0" fontId="3" fillId="6" borderId="12" xfId="0" applyFont="1" applyFill="1" applyBorder="1" applyAlignment="1">
      <alignment horizontal="right"/>
    </xf>
    <xf numFmtId="0" fontId="3" fillId="6" borderId="10" xfId="0" applyFont="1" applyFill="1" applyBorder="1" applyAlignment="1">
      <alignment horizontal="right"/>
    </xf>
    <xf numFmtId="0" fontId="3" fillId="6" borderId="13" xfId="0" applyFont="1" applyFill="1" applyBorder="1" applyAlignment="1">
      <alignment horizontal="right"/>
    </xf>
    <xf numFmtId="0" fontId="3" fillId="4" borderId="4" xfId="0" applyFont="1" applyFill="1" applyBorder="1" applyAlignment="1">
      <alignment horizontal="right"/>
    </xf>
    <xf numFmtId="0" fontId="3" fillId="4" borderId="3" xfId="0" applyFont="1" applyFill="1" applyBorder="1" applyAlignment="1">
      <alignment horizontal="right"/>
    </xf>
    <xf numFmtId="0" fontId="3" fillId="3" borderId="4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10" fontId="3" fillId="4" borderId="1" xfId="0" applyNumberFormat="1" applyFont="1" applyFill="1" applyBorder="1" applyAlignment="1" applyProtection="1">
      <alignment horizontal="center"/>
      <protection locked="0"/>
    </xf>
    <xf numFmtId="44" fontId="3" fillId="4" borderId="1" xfId="0" applyNumberFormat="1" applyFont="1" applyFill="1" applyBorder="1" applyAlignment="1" applyProtection="1">
      <alignment horizontal="center"/>
      <protection locked="0"/>
    </xf>
    <xf numFmtId="0" fontId="4" fillId="2" borderId="9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11" borderId="9" xfId="0" applyFont="1" applyFill="1" applyBorder="1" applyAlignment="1">
      <alignment horizontal="left"/>
    </xf>
    <xf numFmtId="0" fontId="3" fillId="11" borderId="0" xfId="0" applyFont="1" applyFill="1" applyAlignment="1">
      <alignment horizontal="left"/>
    </xf>
    <xf numFmtId="0" fontId="4" fillId="2" borderId="10" xfId="0" applyFont="1" applyFill="1" applyBorder="1" applyAlignment="1">
      <alignment horizontal="center" vertical="top"/>
    </xf>
    <xf numFmtId="0" fontId="4" fillId="2" borderId="11" xfId="0" applyFont="1" applyFill="1" applyBorder="1" applyAlignment="1">
      <alignment horizontal="center" vertical="top"/>
    </xf>
    <xf numFmtId="0" fontId="0" fillId="0" borderId="4" xfId="0" applyBorder="1" applyAlignment="1" applyProtection="1">
      <alignment horizontal="left" vertical="top"/>
      <protection locked="0"/>
    </xf>
    <xf numFmtId="0" fontId="0" fillId="0" borderId="3" xfId="0" applyBorder="1" applyAlignment="1" applyProtection="1">
      <alignment horizontal="left" vertical="top"/>
      <protection locked="0"/>
    </xf>
    <xf numFmtId="0" fontId="12" fillId="8" borderId="9" xfId="0" applyFont="1" applyFill="1" applyBorder="1" applyAlignment="1">
      <alignment horizontal="center"/>
    </xf>
    <xf numFmtId="0" fontId="12" fillId="8" borderId="0" xfId="0" applyFont="1" applyFill="1" applyAlignment="1">
      <alignment horizontal="center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colors>
    <mruColors>
      <color rgb="FFD9D9D9"/>
      <color rgb="FF9BBC5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142874</xdr:colOff>
      <xdr:row>17</xdr:row>
      <xdr:rowOff>58351</xdr:rowOff>
    </xdr:from>
    <xdr:to>
      <xdr:col>7</xdr:col>
      <xdr:colOff>3101340</xdr:colOff>
      <xdr:row>36</xdr:row>
      <xdr:rowOff>228600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F1DC053-7B72-0E89-6568-C7CFB2FC23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401674" y="4430326"/>
          <a:ext cx="2962276" cy="425647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228600</xdr:colOff>
      <xdr:row>14</xdr:row>
      <xdr:rowOff>1</xdr:rowOff>
    </xdr:from>
    <xdr:to>
      <xdr:col>3</xdr:col>
      <xdr:colOff>19051</xdr:colOff>
      <xdr:row>20</xdr:row>
      <xdr:rowOff>1114426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AD17B00-1D34-4D41-8440-2658FE40F1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58000" y="2562226"/>
          <a:ext cx="2962276" cy="4076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indeed.com/career/salaries" TargetMode="External"/><Relationship Id="rId13" Type="http://schemas.openxmlformats.org/officeDocument/2006/relationships/printerSettings" Target="../printerSettings/printerSettings2.bin"/><Relationship Id="rId3" Type="http://schemas.openxmlformats.org/officeDocument/2006/relationships/hyperlink" Target="https://indeed.com/career/salaries" TargetMode="External"/><Relationship Id="rId7" Type="http://schemas.openxmlformats.org/officeDocument/2006/relationships/hyperlink" Target="https://mypay.dfas.mil/" TargetMode="External"/><Relationship Id="rId12" Type="http://schemas.openxmlformats.org/officeDocument/2006/relationships/hyperlink" Target="https://smartasset.com/retirement/retirement-taxes" TargetMode="External"/><Relationship Id="rId2" Type="http://schemas.openxmlformats.org/officeDocument/2006/relationships/hyperlink" Target="https://smartasset.com/taxes/paycheck-calculator" TargetMode="External"/><Relationship Id="rId1" Type="http://schemas.openxmlformats.org/officeDocument/2006/relationships/hyperlink" Target="https://mypay.dfas.mil/" TargetMode="External"/><Relationship Id="rId6" Type="http://schemas.openxmlformats.org/officeDocument/2006/relationships/hyperlink" Target="https://smartasset.com/retirement/retirement-taxes" TargetMode="External"/><Relationship Id="rId11" Type="http://schemas.openxmlformats.org/officeDocument/2006/relationships/hyperlink" Target="https://smartasset.com/taxes/paycheck-calculator" TargetMode="External"/><Relationship Id="rId5" Type="http://schemas.openxmlformats.org/officeDocument/2006/relationships/hyperlink" Target="https://veteran.com/va-disability-calculator/" TargetMode="External"/><Relationship Id="rId10" Type="http://schemas.openxmlformats.org/officeDocument/2006/relationships/hyperlink" Target="https://veteran.com/va-disability-calculator/" TargetMode="External"/><Relationship Id="rId4" Type="http://schemas.openxmlformats.org/officeDocument/2006/relationships/hyperlink" Target="https://www.va.gov/education/gi-bill-comparison-tool" TargetMode="External"/><Relationship Id="rId9" Type="http://schemas.openxmlformats.org/officeDocument/2006/relationships/hyperlink" Target="https://www.va.gov/education/gi-bill-comparison-tool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.bin"/><Relationship Id="rId3" Type="http://schemas.openxmlformats.org/officeDocument/2006/relationships/hyperlink" Target="https://www.healthcare.gov/" TargetMode="External"/><Relationship Id="rId7" Type="http://schemas.openxmlformats.org/officeDocument/2006/relationships/hyperlink" Target="https://www.factorywarrantylist.com/dmv-fees-by-state.html" TargetMode="External"/><Relationship Id="rId2" Type="http://schemas.openxmlformats.org/officeDocument/2006/relationships/hyperlink" Target="https://www.kff.org/interactive/subsidy-calculator/" TargetMode="External"/><Relationship Id="rId1" Type="http://schemas.openxmlformats.org/officeDocument/2006/relationships/hyperlink" Target="https://calculatoradam.com/utility-cost-calculator-by-zip-code/" TargetMode="External"/><Relationship Id="rId6" Type="http://schemas.openxmlformats.org/officeDocument/2006/relationships/hyperlink" Target="https://www.instacart.com/resources/grocery-budget-calculator" TargetMode="External"/><Relationship Id="rId5" Type="http://schemas.openxmlformats.org/officeDocument/2006/relationships/hyperlink" Target="https://www.va.gov/life-insurance/options-eligibility/vgli/" TargetMode="External"/><Relationship Id="rId4" Type="http://schemas.openxmlformats.org/officeDocument/2006/relationships/hyperlink" Target="https://www.tricare.mil/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s://www.bankrate.com/real-estate/cost-of-living-calculator/" TargetMode="External"/><Relationship Id="rId1" Type="http://schemas.openxmlformats.org/officeDocument/2006/relationships/hyperlink" Target="https://www.powerpay.org/" TargetMode="External"/><Relationship Id="rId4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nada.org/nada/consumer-vehicle-values" TargetMode="External"/><Relationship Id="rId2" Type="http://schemas.openxmlformats.org/officeDocument/2006/relationships/hyperlink" Target="https://www.kbb.com/" TargetMode="External"/><Relationship Id="rId1" Type="http://schemas.openxmlformats.org/officeDocument/2006/relationships/hyperlink" Target="https://www.tsp.gov/" TargetMode="External"/><Relationship Id="rId5" Type="http://schemas.openxmlformats.org/officeDocument/2006/relationships/printerSettings" Target="../printerSettings/printerSettings5.bin"/><Relationship Id="rId4" Type="http://schemas.openxmlformats.org/officeDocument/2006/relationships/hyperlink" Target="https://www.zillow.com/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kff.org/interactive/subsidy-calculator/" TargetMode="External"/><Relationship Id="rId13" Type="http://schemas.openxmlformats.org/officeDocument/2006/relationships/hyperlink" Target="https://www.bankrate.com/real-estate/cost-of-living-calculator/" TargetMode="External"/><Relationship Id="rId18" Type="http://schemas.openxmlformats.org/officeDocument/2006/relationships/hyperlink" Target="https://www.healthcare.gov/" TargetMode="External"/><Relationship Id="rId3" Type="http://schemas.openxmlformats.org/officeDocument/2006/relationships/hyperlink" Target="https://www.va.gov/education/gi-bill-comparison-tool" TargetMode="External"/><Relationship Id="rId21" Type="http://schemas.openxmlformats.org/officeDocument/2006/relationships/printerSettings" Target="../printerSettings/printerSettings7.bin"/><Relationship Id="rId7" Type="http://schemas.openxmlformats.org/officeDocument/2006/relationships/hyperlink" Target="https://calculatoradam.com/utility-cost-calculator-by-zip-code/" TargetMode="External"/><Relationship Id="rId12" Type="http://schemas.openxmlformats.org/officeDocument/2006/relationships/hyperlink" Target="https://www.factorywarrantylist.com/dmv-fees-by-state.html" TargetMode="External"/><Relationship Id="rId17" Type="http://schemas.openxmlformats.org/officeDocument/2006/relationships/hyperlink" Target="https://www.kbb.com/" TargetMode="External"/><Relationship Id="rId2" Type="http://schemas.openxmlformats.org/officeDocument/2006/relationships/hyperlink" Target="https://indeed.com/career/salaries" TargetMode="External"/><Relationship Id="rId16" Type="http://schemas.openxmlformats.org/officeDocument/2006/relationships/hyperlink" Target="https://www.zillow.com/" TargetMode="External"/><Relationship Id="rId20" Type="http://schemas.openxmlformats.org/officeDocument/2006/relationships/hyperlink" Target="https://militarypay.defense.gov/Calculators/RMC-Calculator/" TargetMode="External"/><Relationship Id="rId1" Type="http://schemas.openxmlformats.org/officeDocument/2006/relationships/hyperlink" Target="https://mypay.dfas.mil/" TargetMode="External"/><Relationship Id="rId6" Type="http://schemas.openxmlformats.org/officeDocument/2006/relationships/hyperlink" Target="https://smartasset.com/retirement/retirement-taxes" TargetMode="External"/><Relationship Id="rId11" Type="http://schemas.openxmlformats.org/officeDocument/2006/relationships/hyperlink" Target="https://www.instacart.com/resources/grocery-budget-calculator" TargetMode="External"/><Relationship Id="rId5" Type="http://schemas.openxmlformats.org/officeDocument/2006/relationships/hyperlink" Target="https://smartasset.com/taxes/paycheck-calculator" TargetMode="External"/><Relationship Id="rId15" Type="http://schemas.openxmlformats.org/officeDocument/2006/relationships/hyperlink" Target="https://www.tsp.gov/" TargetMode="External"/><Relationship Id="rId10" Type="http://schemas.openxmlformats.org/officeDocument/2006/relationships/hyperlink" Target="https://www.va.gov/life-insurance/options-eligibility/vgli/" TargetMode="External"/><Relationship Id="rId19" Type="http://schemas.openxmlformats.org/officeDocument/2006/relationships/hyperlink" Target="https://www.nada.org/nada/consumer-vehicle-values" TargetMode="External"/><Relationship Id="rId4" Type="http://schemas.openxmlformats.org/officeDocument/2006/relationships/hyperlink" Target="https://veteran.com/va-disability-calculator/" TargetMode="External"/><Relationship Id="rId9" Type="http://schemas.openxmlformats.org/officeDocument/2006/relationships/hyperlink" Target="https://www.tricare.mil/" TargetMode="External"/><Relationship Id="rId14" Type="http://schemas.openxmlformats.org/officeDocument/2006/relationships/hyperlink" Target="https://www.powerpay.org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"/>
  <sheetViews>
    <sheetView zoomScale="85" zoomScaleNormal="85" workbookViewId="0">
      <selection activeCell="A13" sqref="A13:H13"/>
    </sheetView>
  </sheetViews>
  <sheetFormatPr defaultColWidth="10.625" defaultRowHeight="15.75" x14ac:dyDescent="0.25"/>
  <cols>
    <col min="1" max="1" width="10.25" customWidth="1"/>
    <col min="2" max="2" width="7.25" customWidth="1"/>
    <col min="3" max="3" width="18.375" customWidth="1"/>
    <col min="4" max="4" width="8.25" customWidth="1"/>
    <col min="5" max="5" width="8.75" customWidth="1"/>
    <col min="6" max="6" width="7.75" customWidth="1"/>
    <col min="7" max="7" width="8.25" customWidth="1"/>
    <col min="8" max="8" width="19.125" customWidth="1"/>
  </cols>
  <sheetData>
    <row r="1" spans="1:12" ht="18.75" x14ac:dyDescent="0.25">
      <c r="A1" s="55" t="s">
        <v>144</v>
      </c>
      <c r="B1" s="84"/>
      <c r="C1" s="84"/>
      <c r="D1" s="84"/>
      <c r="E1" s="84"/>
      <c r="F1" s="84"/>
      <c r="G1" s="84"/>
      <c r="H1" s="84"/>
    </row>
    <row r="2" spans="1:12" ht="18.75" x14ac:dyDescent="0.25">
      <c r="A2" s="55" t="s">
        <v>220</v>
      </c>
      <c r="B2" s="84"/>
      <c r="C2" s="84"/>
      <c r="D2" s="84"/>
      <c r="E2" s="84"/>
      <c r="F2" s="84"/>
      <c r="G2" s="84"/>
      <c r="H2" s="84"/>
    </row>
    <row r="3" spans="1:12" x14ac:dyDescent="0.25">
      <c r="A3" s="80" t="s">
        <v>0</v>
      </c>
      <c r="B3" s="80"/>
      <c r="C3" s="80"/>
      <c r="D3" s="80"/>
      <c r="E3" s="80"/>
      <c r="F3" s="80"/>
      <c r="G3" s="80"/>
      <c r="H3" s="80"/>
    </row>
    <row r="4" spans="1:12" ht="18.600000000000001" customHeight="1" x14ac:dyDescent="0.25">
      <c r="A4" s="81" t="s">
        <v>148</v>
      </c>
      <c r="B4" s="82"/>
      <c r="C4" s="82"/>
      <c r="D4" s="82"/>
      <c r="E4" s="82"/>
      <c r="F4" s="82"/>
      <c r="G4" s="82"/>
      <c r="H4" s="83"/>
    </row>
    <row r="5" spans="1:12" ht="51" customHeight="1" x14ac:dyDescent="0.25">
      <c r="A5" s="91" t="s">
        <v>149</v>
      </c>
      <c r="B5" s="92"/>
      <c r="C5" s="93"/>
      <c r="D5" s="94"/>
      <c r="E5" s="95"/>
      <c r="F5" s="95"/>
      <c r="G5" s="95"/>
      <c r="H5" s="96"/>
      <c r="L5" t="s">
        <v>280</v>
      </c>
    </row>
    <row r="6" spans="1:12" ht="80.25" customHeight="1" x14ac:dyDescent="0.25">
      <c r="A6" s="91" t="s">
        <v>247</v>
      </c>
      <c r="B6" s="92"/>
      <c r="C6" s="93"/>
      <c r="D6" s="94"/>
      <c r="E6" s="95"/>
      <c r="F6" s="95"/>
      <c r="G6" s="95"/>
      <c r="H6" s="96"/>
    </row>
    <row r="7" spans="1:12" ht="97.5" customHeight="1" x14ac:dyDescent="0.25">
      <c r="A7" s="91" t="s">
        <v>221</v>
      </c>
      <c r="B7" s="92"/>
      <c r="C7" s="93"/>
      <c r="D7" s="94"/>
      <c r="E7" s="95"/>
      <c r="F7" s="95"/>
      <c r="G7" s="95"/>
      <c r="H7" s="96"/>
    </row>
    <row r="8" spans="1:12" x14ac:dyDescent="0.25">
      <c r="A8" s="88" t="s">
        <v>145</v>
      </c>
      <c r="B8" s="89"/>
      <c r="C8" s="89"/>
      <c r="D8" s="89"/>
      <c r="E8" s="89"/>
      <c r="F8" s="89"/>
      <c r="G8" s="89"/>
      <c r="H8" s="90"/>
    </row>
    <row r="9" spans="1:12" ht="55.9" customHeight="1" x14ac:dyDescent="0.25">
      <c r="A9" s="85"/>
      <c r="B9" s="86"/>
      <c r="C9" s="86"/>
      <c r="D9" s="86"/>
      <c r="E9" s="86"/>
      <c r="F9" s="86"/>
      <c r="G9" s="86"/>
      <c r="H9" s="87"/>
    </row>
    <row r="10" spans="1:12" x14ac:dyDescent="0.25">
      <c r="A10" s="79" t="s">
        <v>146</v>
      </c>
      <c r="B10" s="79"/>
      <c r="C10" s="79"/>
      <c r="D10" s="79"/>
      <c r="E10" s="79"/>
      <c r="F10" s="79"/>
      <c r="G10" s="79"/>
      <c r="H10" s="79"/>
    </row>
    <row r="11" spans="1:12" ht="55.15" customHeight="1" x14ac:dyDescent="0.25">
      <c r="A11" s="77"/>
      <c r="B11" s="78"/>
      <c r="C11" s="78"/>
      <c r="D11" s="78"/>
      <c r="E11" s="78"/>
      <c r="F11" s="78"/>
      <c r="G11" s="78"/>
      <c r="H11" s="78"/>
    </row>
    <row r="12" spans="1:12" x14ac:dyDescent="0.25">
      <c r="A12" s="79" t="s">
        <v>147</v>
      </c>
      <c r="B12" s="79"/>
      <c r="C12" s="79"/>
      <c r="D12" s="79"/>
      <c r="E12" s="79"/>
      <c r="F12" s="79"/>
      <c r="G12" s="79"/>
      <c r="H12" s="79"/>
    </row>
    <row r="13" spans="1:12" ht="55.15" customHeight="1" x14ac:dyDescent="0.25">
      <c r="A13" s="77"/>
      <c r="B13" s="78"/>
      <c r="C13" s="78"/>
      <c r="D13" s="78"/>
      <c r="E13" s="78"/>
      <c r="F13" s="78"/>
      <c r="G13" s="78"/>
      <c r="H13" s="78"/>
    </row>
    <row r="14" spans="1:12" ht="24" customHeight="1" x14ac:dyDescent="0.35">
      <c r="A14" s="98" t="s">
        <v>252</v>
      </c>
      <c r="B14" s="98"/>
      <c r="C14" s="98"/>
      <c r="D14" s="98"/>
      <c r="E14" s="98"/>
      <c r="F14" s="98"/>
      <c r="G14" s="98"/>
      <c r="H14" s="98"/>
    </row>
    <row r="15" spans="1:12" ht="17.45" customHeight="1" x14ac:dyDescent="0.25">
      <c r="A15" s="97" t="s">
        <v>248</v>
      </c>
      <c r="B15" s="97"/>
      <c r="C15" s="97"/>
      <c r="D15" s="97"/>
      <c r="E15" s="97"/>
      <c r="F15" s="97"/>
      <c r="G15" s="97"/>
      <c r="H15" s="97"/>
    </row>
    <row r="16" spans="1:12" ht="16.899999999999999" customHeight="1" x14ac:dyDescent="0.25">
      <c r="A16" s="97" t="s">
        <v>263</v>
      </c>
      <c r="B16" s="97"/>
      <c r="C16" s="97"/>
      <c r="D16" s="97"/>
      <c r="E16" s="97"/>
      <c r="F16" s="97"/>
      <c r="G16" s="97"/>
      <c r="H16" s="97"/>
    </row>
    <row r="17" spans="1:8" ht="17.45" customHeight="1" x14ac:dyDescent="0.25">
      <c r="A17" s="97" t="s">
        <v>249</v>
      </c>
      <c r="B17" s="97"/>
      <c r="C17" s="97"/>
      <c r="D17" s="97"/>
      <c r="E17" s="97"/>
      <c r="F17" s="97"/>
      <c r="G17" s="97"/>
      <c r="H17" s="97"/>
    </row>
    <row r="18" spans="1:8" ht="16.899999999999999" customHeight="1" x14ac:dyDescent="0.25">
      <c r="A18" s="97" t="s">
        <v>251</v>
      </c>
      <c r="B18" s="97"/>
      <c r="C18" s="97"/>
      <c r="D18" s="97"/>
      <c r="E18" s="97"/>
      <c r="F18" s="97"/>
      <c r="G18" s="97"/>
      <c r="H18" s="97"/>
    </row>
    <row r="19" spans="1:8" ht="34.15" customHeight="1" x14ac:dyDescent="0.25">
      <c r="A19" s="97" t="s">
        <v>250</v>
      </c>
      <c r="B19" s="97"/>
      <c r="C19" s="97"/>
      <c r="D19" s="97"/>
      <c r="E19" s="97"/>
      <c r="F19" s="97"/>
      <c r="G19" s="97"/>
      <c r="H19" s="97"/>
    </row>
  </sheetData>
  <sheetProtection algorithmName="SHA-512" hashValue="aM46u2H5EIqkX/GxYWvFAz8Ha33rJyhcz/IdfRdYhXmmO3RUZdfgvFShRBM3OJp626guYtCaCk7GX+3TJ06zBg==" saltValue="7XvYMVCrgx9nZIBV9bVilg==" spinCount="100000" sheet="1" objects="1" scenarios="1"/>
  <mergeCells count="22">
    <mergeCell ref="A19:H19"/>
    <mergeCell ref="A14:H14"/>
    <mergeCell ref="A15:H15"/>
    <mergeCell ref="A16:H16"/>
    <mergeCell ref="A17:H17"/>
    <mergeCell ref="A18:H18"/>
    <mergeCell ref="B1:H1"/>
    <mergeCell ref="B2:H2"/>
    <mergeCell ref="A9:H9"/>
    <mergeCell ref="A8:H8"/>
    <mergeCell ref="A5:C5"/>
    <mergeCell ref="A6:C6"/>
    <mergeCell ref="D5:H5"/>
    <mergeCell ref="D6:H6"/>
    <mergeCell ref="A7:C7"/>
    <mergeCell ref="D7:H7"/>
    <mergeCell ref="A11:H11"/>
    <mergeCell ref="A12:H12"/>
    <mergeCell ref="A13:H13"/>
    <mergeCell ref="A3:H3"/>
    <mergeCell ref="A4:H4"/>
    <mergeCell ref="A10:H10"/>
  </mergeCells>
  <pageMargins left="0.45" right="0.45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110"/>
  <sheetViews>
    <sheetView topLeftCell="A14" zoomScale="70" zoomScaleNormal="70" workbookViewId="0">
      <selection activeCell="B34" sqref="B34:B45"/>
    </sheetView>
  </sheetViews>
  <sheetFormatPr defaultColWidth="10.625" defaultRowHeight="15.75" x14ac:dyDescent="0.25"/>
  <cols>
    <col min="1" max="1" width="38.125" bestFit="1" customWidth="1"/>
    <col min="2" max="3" width="33.375" customWidth="1"/>
    <col min="4" max="4" width="23.25" style="26" bestFit="1" customWidth="1"/>
    <col min="5" max="5" width="55.25" customWidth="1"/>
  </cols>
  <sheetData>
    <row r="1" spans="1:12" ht="30" customHeight="1" x14ac:dyDescent="0.25">
      <c r="A1" s="99" t="s">
        <v>1</v>
      </c>
      <c r="B1" s="99"/>
      <c r="C1" s="99"/>
    </row>
    <row r="2" spans="1:12" ht="15.95" customHeight="1" x14ac:dyDescent="0.25">
      <c r="A2" s="105" t="s">
        <v>160</v>
      </c>
      <c r="B2" s="54" t="s">
        <v>23</v>
      </c>
      <c r="C2" s="54" t="s">
        <v>137</v>
      </c>
    </row>
    <row r="3" spans="1:12" ht="24.95" customHeight="1" x14ac:dyDescent="0.25">
      <c r="A3" s="106"/>
      <c r="B3" s="23"/>
      <c r="C3" s="27"/>
    </row>
    <row r="4" spans="1:12" ht="20.100000000000001" customHeight="1" x14ac:dyDescent="0.25">
      <c r="A4" s="103" t="s">
        <v>140</v>
      </c>
      <c r="B4" s="104"/>
      <c r="C4" s="104"/>
    </row>
    <row r="5" spans="1:12" x14ac:dyDescent="0.25">
      <c r="A5" s="54" t="s">
        <v>2</v>
      </c>
      <c r="B5" s="54" t="s">
        <v>3</v>
      </c>
      <c r="C5" s="54" t="s">
        <v>4</v>
      </c>
      <c r="D5" s="107" t="s">
        <v>155</v>
      </c>
      <c r="E5" s="108"/>
    </row>
    <row r="6" spans="1:12" ht="15.6" customHeight="1" x14ac:dyDescent="0.25">
      <c r="A6" s="35" t="s">
        <v>129</v>
      </c>
      <c r="B6" s="3"/>
      <c r="C6" s="28"/>
      <c r="D6" s="26" t="s">
        <v>156</v>
      </c>
      <c r="E6" s="56" t="s">
        <v>157</v>
      </c>
      <c r="F6" s="59"/>
      <c r="G6" s="59"/>
      <c r="H6" s="59"/>
      <c r="I6" s="59"/>
      <c r="J6" s="59"/>
      <c r="K6" s="59"/>
      <c r="L6" s="59"/>
    </row>
    <row r="7" spans="1:12" x14ac:dyDescent="0.25">
      <c r="A7" s="10" t="s">
        <v>230</v>
      </c>
      <c r="B7" s="3"/>
      <c r="C7" s="28"/>
      <c r="D7" s="26" t="s">
        <v>161</v>
      </c>
      <c r="E7" s="57" t="s">
        <v>162</v>
      </c>
    </row>
    <row r="8" spans="1:12" x14ac:dyDescent="0.25">
      <c r="A8" s="35" t="s">
        <v>123</v>
      </c>
      <c r="B8" s="3"/>
      <c r="C8" s="28"/>
      <c r="D8" s="26" t="s">
        <v>163</v>
      </c>
      <c r="E8" s="57" t="s">
        <v>164</v>
      </c>
    </row>
    <row r="9" spans="1:12" x14ac:dyDescent="0.25">
      <c r="A9" s="10" t="s">
        <v>231</v>
      </c>
      <c r="B9" s="3"/>
      <c r="C9" s="28"/>
      <c r="D9" s="26" t="s">
        <v>165</v>
      </c>
      <c r="E9" s="57" t="s">
        <v>166</v>
      </c>
    </row>
    <row r="10" spans="1:12" x14ac:dyDescent="0.25">
      <c r="A10" s="35" t="s">
        <v>5</v>
      </c>
      <c r="B10" s="3"/>
      <c r="C10" s="28"/>
    </row>
    <row r="11" spans="1:12" x14ac:dyDescent="0.25">
      <c r="A11" s="35" t="s">
        <v>6</v>
      </c>
      <c r="B11" s="3"/>
      <c r="C11" s="28"/>
    </row>
    <row r="12" spans="1:12" x14ac:dyDescent="0.25">
      <c r="A12" s="35" t="s">
        <v>115</v>
      </c>
      <c r="B12" s="3"/>
      <c r="C12" s="28"/>
    </row>
    <row r="13" spans="1:12" x14ac:dyDescent="0.25">
      <c r="A13" s="35" t="s">
        <v>7</v>
      </c>
      <c r="B13" s="3"/>
      <c r="C13" s="28"/>
    </row>
    <row r="14" spans="1:12" x14ac:dyDescent="0.25">
      <c r="A14" s="35" t="s">
        <v>8</v>
      </c>
      <c r="B14" s="3"/>
      <c r="C14" s="28"/>
    </row>
    <row r="15" spans="1:12" x14ac:dyDescent="0.25">
      <c r="A15" s="35" t="s">
        <v>9</v>
      </c>
      <c r="B15" s="3"/>
      <c r="C15" s="28"/>
    </row>
    <row r="16" spans="1:12" x14ac:dyDescent="0.25">
      <c r="A16" s="35" t="s">
        <v>10</v>
      </c>
      <c r="B16" s="3"/>
      <c r="C16" s="28"/>
    </row>
    <row r="17" spans="1:12" x14ac:dyDescent="0.25">
      <c r="A17" s="35" t="s">
        <v>11</v>
      </c>
      <c r="B17" s="3"/>
      <c r="C17" s="28"/>
    </row>
    <row r="18" spans="1:12" x14ac:dyDescent="0.25">
      <c r="A18" s="35" t="s">
        <v>12</v>
      </c>
      <c r="B18" s="3"/>
      <c r="C18" s="28"/>
    </row>
    <row r="19" spans="1:12" x14ac:dyDescent="0.25">
      <c r="A19" s="35" t="s">
        <v>13</v>
      </c>
      <c r="B19" s="3"/>
      <c r="C19" s="28"/>
    </row>
    <row r="20" spans="1:12" x14ac:dyDescent="0.25">
      <c r="A20" s="10" t="s">
        <v>232</v>
      </c>
      <c r="B20" s="3"/>
      <c r="C20" s="28"/>
      <c r="D20" s="33"/>
    </row>
    <row r="21" spans="1:12" x14ac:dyDescent="0.25">
      <c r="A21" s="1"/>
      <c r="B21" s="3"/>
      <c r="C21" s="28"/>
    </row>
    <row r="22" spans="1:12" x14ac:dyDescent="0.25">
      <c r="A22" s="1"/>
      <c r="B22" s="3"/>
      <c r="C22" s="28"/>
    </row>
    <row r="23" spans="1:12" x14ac:dyDescent="0.25">
      <c r="A23" s="11" t="s">
        <v>142</v>
      </c>
      <c r="B23" s="4">
        <f>SUM(B6:B22)</f>
        <v>0</v>
      </c>
      <c r="C23" s="41">
        <f>SUM(C6:C22)</f>
        <v>0</v>
      </c>
    </row>
    <row r="24" spans="1:12" x14ac:dyDescent="0.25">
      <c r="A24" s="101"/>
      <c r="B24" s="102"/>
      <c r="C24" s="102"/>
    </row>
    <row r="25" spans="1:12" x14ac:dyDescent="0.25">
      <c r="A25" s="54" t="s">
        <v>15</v>
      </c>
      <c r="B25" s="54" t="s">
        <v>3</v>
      </c>
      <c r="C25" s="54" t="s">
        <v>4</v>
      </c>
      <c r="D25" s="107" t="s">
        <v>155</v>
      </c>
      <c r="E25" s="108"/>
    </row>
    <row r="26" spans="1:12" ht="15.6" customHeight="1" x14ac:dyDescent="0.25">
      <c r="A26" s="10" t="s">
        <v>233</v>
      </c>
      <c r="B26" s="3"/>
      <c r="C26" s="28"/>
      <c r="D26" s="26" t="s">
        <v>158</v>
      </c>
      <c r="E26" s="56" t="s">
        <v>159</v>
      </c>
      <c r="F26" s="59"/>
      <c r="G26" s="59"/>
      <c r="H26" s="59"/>
      <c r="I26" s="59"/>
      <c r="J26" s="59"/>
      <c r="K26" s="59"/>
      <c r="L26" s="59"/>
    </row>
    <row r="27" spans="1:12" x14ac:dyDescent="0.25">
      <c r="A27" s="35" t="s">
        <v>16</v>
      </c>
      <c r="B27" s="1"/>
      <c r="C27" s="28"/>
      <c r="D27" s="26" t="s">
        <v>167</v>
      </c>
      <c r="E27" s="57" t="s">
        <v>168</v>
      </c>
    </row>
    <row r="28" spans="1:12" x14ac:dyDescent="0.25">
      <c r="A28" s="35" t="s">
        <v>150</v>
      </c>
      <c r="B28" s="1"/>
      <c r="C28" s="28"/>
    </row>
    <row r="29" spans="1:12" x14ac:dyDescent="0.25">
      <c r="A29" s="10" t="s">
        <v>234</v>
      </c>
      <c r="B29" s="3"/>
      <c r="C29" s="28"/>
    </row>
    <row r="30" spans="1:12" x14ac:dyDescent="0.25">
      <c r="A30" s="10" t="s">
        <v>235</v>
      </c>
      <c r="B30" s="3"/>
      <c r="C30" s="28"/>
    </row>
    <row r="31" spans="1:12" x14ac:dyDescent="0.25">
      <c r="A31" s="35" t="s">
        <v>151</v>
      </c>
      <c r="B31" s="3"/>
      <c r="C31" s="28"/>
    </row>
    <row r="32" spans="1:12" x14ac:dyDescent="0.25">
      <c r="A32" s="35" t="s">
        <v>152</v>
      </c>
      <c r="B32" s="3"/>
      <c r="C32" s="28"/>
    </row>
    <row r="33" spans="1:5" x14ac:dyDescent="0.25">
      <c r="A33" s="35" t="s">
        <v>153</v>
      </c>
      <c r="B33" s="3"/>
      <c r="C33" s="28"/>
    </row>
    <row r="34" spans="1:5" x14ac:dyDescent="0.25">
      <c r="A34" s="35" t="s">
        <v>154</v>
      </c>
      <c r="B34" s="3"/>
      <c r="C34" s="28"/>
    </row>
    <row r="35" spans="1:5" x14ac:dyDescent="0.25">
      <c r="A35" s="10" t="s">
        <v>239</v>
      </c>
      <c r="B35" s="3"/>
      <c r="C35" s="28"/>
    </row>
    <row r="36" spans="1:5" x14ac:dyDescent="0.25">
      <c r="A36" s="10" t="s">
        <v>238</v>
      </c>
      <c r="B36" s="3"/>
      <c r="C36" s="28"/>
      <c r="D36" s="33"/>
    </row>
    <row r="37" spans="1:5" x14ac:dyDescent="0.25">
      <c r="A37" s="35" t="s">
        <v>17</v>
      </c>
      <c r="B37" s="3"/>
      <c r="C37" s="28"/>
    </row>
    <row r="38" spans="1:5" x14ac:dyDescent="0.25">
      <c r="A38" s="10" t="s">
        <v>237</v>
      </c>
      <c r="B38" s="3"/>
      <c r="C38" s="58"/>
      <c r="D38" s="33"/>
    </row>
    <row r="39" spans="1:5" x14ac:dyDescent="0.25">
      <c r="A39" s="35" t="s">
        <v>18</v>
      </c>
      <c r="B39" s="3"/>
      <c r="C39" s="28">
        <v>0</v>
      </c>
    </row>
    <row r="40" spans="1:5" x14ac:dyDescent="0.25">
      <c r="A40" s="35" t="s">
        <v>223</v>
      </c>
      <c r="B40" s="3"/>
      <c r="C40" s="28">
        <v>0</v>
      </c>
    </row>
    <row r="41" spans="1:5" x14ac:dyDescent="0.25">
      <c r="A41" s="35" t="s">
        <v>224</v>
      </c>
      <c r="B41" s="3"/>
      <c r="C41" s="28">
        <v>0</v>
      </c>
    </row>
    <row r="42" spans="1:5" x14ac:dyDescent="0.25">
      <c r="A42" s="35" t="s">
        <v>19</v>
      </c>
      <c r="B42" s="3"/>
      <c r="C42" s="28">
        <v>0</v>
      </c>
    </row>
    <row r="43" spans="1:5" x14ac:dyDescent="0.25">
      <c r="A43" s="35" t="s">
        <v>20</v>
      </c>
      <c r="B43" s="3"/>
      <c r="C43" s="28">
        <v>0</v>
      </c>
      <c r="D43" s="109" t="s">
        <v>253</v>
      </c>
      <c r="E43" s="110"/>
    </row>
    <row r="44" spans="1:5" x14ac:dyDescent="0.25">
      <c r="A44" s="10" t="s">
        <v>236</v>
      </c>
      <c r="B44" s="3"/>
      <c r="C44" s="28">
        <v>0</v>
      </c>
      <c r="D44" s="33"/>
    </row>
    <row r="45" spans="1:5" x14ac:dyDescent="0.25">
      <c r="A45" s="35" t="s">
        <v>169</v>
      </c>
      <c r="B45" s="3"/>
      <c r="C45" s="28">
        <v>0</v>
      </c>
    </row>
    <row r="46" spans="1:5" x14ac:dyDescent="0.25">
      <c r="A46" s="35" t="s">
        <v>206</v>
      </c>
      <c r="B46" s="58"/>
      <c r="C46" s="28">
        <v>0</v>
      </c>
    </row>
    <row r="47" spans="1:5" x14ac:dyDescent="0.25">
      <c r="A47" s="1"/>
      <c r="B47" s="3"/>
      <c r="C47" s="28"/>
    </row>
    <row r="48" spans="1:5" x14ac:dyDescent="0.25">
      <c r="A48" s="1"/>
      <c r="B48" s="3"/>
      <c r="C48" s="28"/>
    </row>
    <row r="49" spans="1:12" x14ac:dyDescent="0.25">
      <c r="A49" s="11" t="s">
        <v>15</v>
      </c>
      <c r="B49" s="4">
        <f>SUM(B26:B48)</f>
        <v>0</v>
      </c>
      <c r="C49" s="41">
        <f>SUM(C26:C48)</f>
        <v>0</v>
      </c>
    </row>
    <row r="50" spans="1:12" x14ac:dyDescent="0.25">
      <c r="A50" s="101"/>
      <c r="B50" s="102"/>
      <c r="C50" s="102"/>
    </row>
    <row r="51" spans="1:12" x14ac:dyDescent="0.25">
      <c r="A51" s="11" t="s">
        <v>143</v>
      </c>
      <c r="B51" s="4">
        <f>B23-B49</f>
        <v>0</v>
      </c>
      <c r="C51" s="41">
        <f>C23-C49</f>
        <v>0</v>
      </c>
    </row>
    <row r="53" spans="1:12" x14ac:dyDescent="0.25">
      <c r="A53" s="100" t="s">
        <v>134</v>
      </c>
      <c r="B53" s="100"/>
      <c r="C53" s="100"/>
    </row>
    <row r="54" spans="1:12" x14ac:dyDescent="0.25">
      <c r="A54" s="54" t="s">
        <v>2</v>
      </c>
      <c r="B54" s="54" t="s">
        <v>3</v>
      </c>
      <c r="C54" s="54" t="s">
        <v>4</v>
      </c>
      <c r="D54" s="107" t="s">
        <v>155</v>
      </c>
      <c r="E54" s="108"/>
    </row>
    <row r="55" spans="1:12" ht="15.6" customHeight="1" x14ac:dyDescent="0.25">
      <c r="A55" s="35" t="s">
        <v>129</v>
      </c>
      <c r="B55" s="3"/>
      <c r="C55" s="28"/>
      <c r="D55" s="26" t="s">
        <v>156</v>
      </c>
      <c r="E55" s="56" t="s">
        <v>157</v>
      </c>
      <c r="F55" s="59"/>
      <c r="G55" s="59"/>
      <c r="H55" s="59"/>
      <c r="I55" s="59"/>
      <c r="J55" s="59"/>
      <c r="K55" s="59"/>
      <c r="L55" s="59"/>
    </row>
    <row r="56" spans="1:12" x14ac:dyDescent="0.25">
      <c r="A56" s="10" t="s">
        <v>230</v>
      </c>
      <c r="B56" s="3"/>
      <c r="C56" s="28"/>
      <c r="D56" s="26" t="s">
        <v>161</v>
      </c>
      <c r="E56" s="57" t="s">
        <v>162</v>
      </c>
    </row>
    <row r="57" spans="1:12" x14ac:dyDescent="0.25">
      <c r="A57" s="35" t="s">
        <v>123</v>
      </c>
      <c r="B57" s="3"/>
      <c r="C57" s="28"/>
      <c r="D57" s="26" t="s">
        <v>163</v>
      </c>
      <c r="E57" s="57" t="s">
        <v>164</v>
      </c>
    </row>
    <row r="58" spans="1:12" x14ac:dyDescent="0.25">
      <c r="A58" s="10" t="s">
        <v>231</v>
      </c>
      <c r="B58" s="3"/>
      <c r="C58" s="28"/>
      <c r="D58" s="26" t="s">
        <v>165</v>
      </c>
      <c r="E58" s="57" t="s">
        <v>166</v>
      </c>
    </row>
    <row r="59" spans="1:12" x14ac:dyDescent="0.25">
      <c r="A59" s="35" t="s">
        <v>5</v>
      </c>
      <c r="B59" s="3"/>
      <c r="C59" s="28"/>
    </row>
    <row r="60" spans="1:12" x14ac:dyDescent="0.25">
      <c r="A60" s="35" t="s">
        <v>6</v>
      </c>
      <c r="B60" s="3"/>
      <c r="C60" s="28"/>
    </row>
    <row r="61" spans="1:12" x14ac:dyDescent="0.25">
      <c r="A61" s="35" t="s">
        <v>115</v>
      </c>
      <c r="B61" s="3"/>
      <c r="C61" s="28"/>
    </row>
    <row r="62" spans="1:12" x14ac:dyDescent="0.25">
      <c r="A62" s="35" t="s">
        <v>7</v>
      </c>
      <c r="B62" s="3"/>
      <c r="C62" s="28"/>
    </row>
    <row r="63" spans="1:12" x14ac:dyDescent="0.25">
      <c r="A63" s="35" t="s">
        <v>8</v>
      </c>
      <c r="B63" s="3"/>
      <c r="C63" s="28"/>
    </row>
    <row r="64" spans="1:12" ht="15.95" customHeight="1" x14ac:dyDescent="0.25">
      <c r="A64" s="35" t="s">
        <v>9</v>
      </c>
      <c r="B64" s="3"/>
      <c r="C64" s="28"/>
    </row>
    <row r="65" spans="1:12" ht="15.95" customHeight="1" x14ac:dyDescent="0.25">
      <c r="A65" s="35" t="s">
        <v>10</v>
      </c>
      <c r="B65" s="3"/>
      <c r="C65" s="28"/>
    </row>
    <row r="66" spans="1:12" ht="15.95" customHeight="1" x14ac:dyDescent="0.25">
      <c r="A66" s="35" t="s">
        <v>11</v>
      </c>
      <c r="B66" s="3"/>
      <c r="C66" s="28"/>
    </row>
    <row r="67" spans="1:12" x14ac:dyDescent="0.25">
      <c r="A67" s="35" t="s">
        <v>12</v>
      </c>
      <c r="B67" s="3"/>
      <c r="C67" s="28"/>
    </row>
    <row r="68" spans="1:12" x14ac:dyDescent="0.25">
      <c r="A68" s="35" t="s">
        <v>13</v>
      </c>
      <c r="B68" s="3"/>
      <c r="C68" s="28"/>
    </row>
    <row r="69" spans="1:12" x14ac:dyDescent="0.25">
      <c r="A69" s="10" t="s">
        <v>232</v>
      </c>
      <c r="B69" s="3"/>
      <c r="C69" s="28"/>
      <c r="D69" s="34"/>
    </row>
    <row r="70" spans="1:12" x14ac:dyDescent="0.25">
      <c r="A70" s="1"/>
      <c r="B70" s="3"/>
      <c r="C70" s="28"/>
    </row>
    <row r="71" spans="1:12" x14ac:dyDescent="0.25">
      <c r="A71" s="1"/>
      <c r="B71" s="3"/>
      <c r="C71" s="28"/>
    </row>
    <row r="72" spans="1:12" x14ac:dyDescent="0.25">
      <c r="A72" s="11" t="s">
        <v>133</v>
      </c>
      <c r="B72" s="4">
        <f>SUM(B55:B71)</f>
        <v>0</v>
      </c>
      <c r="C72" s="41">
        <f>SUM(C55:C71)</f>
        <v>0</v>
      </c>
    </row>
    <row r="73" spans="1:12" x14ac:dyDescent="0.25">
      <c r="A73" s="101"/>
      <c r="B73" s="102"/>
      <c r="C73" s="102"/>
    </row>
    <row r="74" spans="1:12" x14ac:dyDescent="0.25">
      <c r="A74" s="54" t="s">
        <v>15</v>
      </c>
      <c r="B74" s="54" t="s">
        <v>3</v>
      </c>
      <c r="C74" s="54" t="s">
        <v>4</v>
      </c>
      <c r="D74" s="107" t="s">
        <v>155</v>
      </c>
      <c r="E74" s="108"/>
    </row>
    <row r="75" spans="1:12" ht="15.6" customHeight="1" x14ac:dyDescent="0.25">
      <c r="A75" s="10" t="s">
        <v>233</v>
      </c>
      <c r="B75" s="3"/>
      <c r="C75" s="28"/>
      <c r="D75" s="26" t="s">
        <v>158</v>
      </c>
      <c r="E75" s="56" t="s">
        <v>159</v>
      </c>
      <c r="F75" s="59"/>
      <c r="G75" s="59"/>
      <c r="H75" s="59"/>
      <c r="I75" s="59"/>
      <c r="J75" s="59"/>
      <c r="K75" s="59"/>
      <c r="L75" s="59"/>
    </row>
    <row r="76" spans="1:12" x14ac:dyDescent="0.25">
      <c r="A76" s="35" t="s">
        <v>16</v>
      </c>
      <c r="B76" s="3"/>
      <c r="C76" s="28"/>
      <c r="D76" s="26" t="s">
        <v>167</v>
      </c>
      <c r="E76" s="57" t="s">
        <v>168</v>
      </c>
    </row>
    <row r="77" spans="1:12" x14ac:dyDescent="0.25">
      <c r="A77" s="35" t="s">
        <v>150</v>
      </c>
      <c r="B77" s="3"/>
      <c r="C77" s="28"/>
    </row>
    <row r="78" spans="1:12" x14ac:dyDescent="0.25">
      <c r="A78" s="10" t="s">
        <v>234</v>
      </c>
      <c r="B78" s="3"/>
      <c r="C78" s="28"/>
    </row>
    <row r="79" spans="1:12" x14ac:dyDescent="0.25">
      <c r="A79" s="10" t="s">
        <v>235</v>
      </c>
      <c r="B79" s="3"/>
      <c r="C79" s="28"/>
    </row>
    <row r="80" spans="1:12" x14ac:dyDescent="0.25">
      <c r="A80" s="35" t="s">
        <v>151</v>
      </c>
      <c r="B80" s="3"/>
      <c r="C80" s="28"/>
    </row>
    <row r="81" spans="1:5" x14ac:dyDescent="0.25">
      <c r="A81" s="35" t="s">
        <v>152</v>
      </c>
      <c r="B81" s="3"/>
      <c r="C81" s="28"/>
    </row>
    <row r="82" spans="1:5" x14ac:dyDescent="0.25">
      <c r="A82" s="35" t="s">
        <v>153</v>
      </c>
      <c r="B82" s="3"/>
      <c r="C82" s="28"/>
    </row>
    <row r="83" spans="1:5" x14ac:dyDescent="0.25">
      <c r="A83" s="35" t="s">
        <v>154</v>
      </c>
      <c r="B83" s="3"/>
      <c r="C83" s="28"/>
    </row>
    <row r="84" spans="1:5" x14ac:dyDescent="0.25">
      <c r="A84" s="10" t="s">
        <v>239</v>
      </c>
      <c r="B84" s="3"/>
      <c r="C84" s="28"/>
    </row>
    <row r="85" spans="1:5" x14ac:dyDescent="0.25">
      <c r="A85" s="10" t="s">
        <v>238</v>
      </c>
      <c r="B85" s="3"/>
      <c r="C85" s="28"/>
      <c r="E85" t="s">
        <v>170</v>
      </c>
    </row>
    <row r="86" spans="1:5" x14ac:dyDescent="0.25">
      <c r="A86" s="35" t="s">
        <v>17</v>
      </c>
      <c r="B86" s="3"/>
      <c r="C86" s="28"/>
    </row>
    <row r="87" spans="1:5" x14ac:dyDescent="0.25">
      <c r="A87" s="10" t="s">
        <v>237</v>
      </c>
      <c r="B87" s="3"/>
      <c r="C87" s="58"/>
      <c r="D87" s="33"/>
    </row>
    <row r="88" spans="1:5" x14ac:dyDescent="0.25">
      <c r="A88" s="35" t="s">
        <v>18</v>
      </c>
      <c r="B88" s="3"/>
      <c r="C88" s="28"/>
    </row>
    <row r="89" spans="1:5" x14ac:dyDescent="0.25">
      <c r="A89" s="35" t="s">
        <v>223</v>
      </c>
      <c r="B89" s="3"/>
      <c r="C89" s="28"/>
    </row>
    <row r="90" spans="1:5" x14ac:dyDescent="0.25">
      <c r="A90" s="35" t="s">
        <v>224</v>
      </c>
      <c r="B90" s="3"/>
      <c r="C90" s="28"/>
    </row>
    <row r="91" spans="1:5" x14ac:dyDescent="0.25">
      <c r="A91" s="35" t="s">
        <v>19</v>
      </c>
      <c r="B91" s="3"/>
      <c r="C91" s="28"/>
      <c r="D91" s="34"/>
    </row>
    <row r="92" spans="1:5" x14ac:dyDescent="0.25">
      <c r="A92" s="35" t="s">
        <v>20</v>
      </c>
      <c r="B92" s="3"/>
      <c r="C92" s="28"/>
    </row>
    <row r="93" spans="1:5" x14ac:dyDescent="0.25">
      <c r="A93" s="10" t="s">
        <v>236</v>
      </c>
      <c r="B93" s="58"/>
      <c r="C93" s="28"/>
    </row>
    <row r="94" spans="1:5" x14ac:dyDescent="0.25">
      <c r="A94" s="35" t="s">
        <v>169</v>
      </c>
      <c r="B94" s="3"/>
      <c r="C94" s="28"/>
    </row>
    <row r="95" spans="1:5" x14ac:dyDescent="0.25">
      <c r="A95" s="35" t="s">
        <v>206</v>
      </c>
      <c r="B95" s="3"/>
      <c r="C95" s="28"/>
    </row>
    <row r="96" spans="1:5" x14ac:dyDescent="0.25">
      <c r="A96" s="36"/>
      <c r="B96" s="3"/>
      <c r="C96" s="28"/>
    </row>
    <row r="97" spans="1:3" x14ac:dyDescent="0.25">
      <c r="A97" s="36"/>
      <c r="B97" s="3"/>
      <c r="C97" s="28"/>
    </row>
    <row r="98" spans="1:3" x14ac:dyDescent="0.25">
      <c r="A98" s="11" t="s">
        <v>135</v>
      </c>
      <c r="B98" s="4">
        <f>SUM(B75:B97)</f>
        <v>0</v>
      </c>
      <c r="C98" s="41">
        <f>SUM(C73:C97)</f>
        <v>0</v>
      </c>
    </row>
    <row r="99" spans="1:3" x14ac:dyDescent="0.25">
      <c r="A99" s="10"/>
      <c r="B99" s="10"/>
      <c r="C99" s="10"/>
    </row>
    <row r="100" spans="1:3" x14ac:dyDescent="0.25">
      <c r="A100" s="11" t="s">
        <v>136</v>
      </c>
      <c r="B100" s="13">
        <f>(B72-B98)</f>
        <v>0</v>
      </c>
      <c r="C100" s="42">
        <f>C72-C98</f>
        <v>0</v>
      </c>
    </row>
    <row r="101" spans="1:3" x14ac:dyDescent="0.25">
      <c r="B101" s="25"/>
      <c r="C101" s="25"/>
    </row>
    <row r="103" spans="1:3" ht="18.75" x14ac:dyDescent="0.25">
      <c r="A103" s="99" t="s">
        <v>24</v>
      </c>
      <c r="B103" s="99"/>
      <c r="C103" s="99"/>
    </row>
    <row r="104" spans="1:3" x14ac:dyDescent="0.25">
      <c r="A104" s="54" t="s">
        <v>25</v>
      </c>
      <c r="B104" s="54" t="s">
        <v>3</v>
      </c>
      <c r="C104" s="54" t="s">
        <v>4</v>
      </c>
    </row>
    <row r="105" spans="1:3" x14ac:dyDescent="0.25">
      <c r="A105" s="11" t="s">
        <v>14</v>
      </c>
      <c r="B105" s="4">
        <f>B23+B72</f>
        <v>0</v>
      </c>
      <c r="C105" s="41">
        <f>C23+C72</f>
        <v>0</v>
      </c>
    </row>
    <row r="106" spans="1:3" x14ac:dyDescent="0.25">
      <c r="A106" s="11" t="s">
        <v>15</v>
      </c>
      <c r="B106" s="4">
        <f>B49+B98</f>
        <v>0</v>
      </c>
      <c r="C106" s="41">
        <f>C49+C98</f>
        <v>0</v>
      </c>
    </row>
    <row r="107" spans="1:3" x14ac:dyDescent="0.25">
      <c r="A107" s="11" t="s">
        <v>21</v>
      </c>
      <c r="B107" s="4">
        <f>B51+B100</f>
        <v>0</v>
      </c>
      <c r="C107" s="41">
        <f>C51+C100</f>
        <v>0</v>
      </c>
    </row>
    <row r="108" spans="1:3" x14ac:dyDescent="0.25">
      <c r="A108" s="12" t="s">
        <v>26</v>
      </c>
      <c r="B108" s="54" t="s">
        <v>3</v>
      </c>
      <c r="C108" s="54" t="s">
        <v>4</v>
      </c>
    </row>
    <row r="109" spans="1:3" x14ac:dyDescent="0.25">
      <c r="A109" s="11" t="s">
        <v>14</v>
      </c>
      <c r="B109" s="4">
        <f>B105*12</f>
        <v>0</v>
      </c>
      <c r="C109" s="41">
        <f>C105*12</f>
        <v>0</v>
      </c>
    </row>
    <row r="110" spans="1:3" x14ac:dyDescent="0.25">
      <c r="A110" s="11" t="s">
        <v>21</v>
      </c>
      <c r="B110" s="4">
        <f>B107*12</f>
        <v>0</v>
      </c>
      <c r="C110" s="41">
        <f>C107*12</f>
        <v>0</v>
      </c>
    </row>
  </sheetData>
  <sheetProtection algorithmName="SHA-512" hashValue="SwCaoCXFjdIus0DuvXIyIkmTJdSxIHmR3KOWTRArGcgXQi2nevRtnKGisdPbLnAaQAh5dUiDfS5MAait9PVPrg==" saltValue="9T6UQO2ntO5LqmJ2kHnpPw==" spinCount="100000" sheet="1" selectLockedCells="1"/>
  <mergeCells count="13">
    <mergeCell ref="D5:E5"/>
    <mergeCell ref="D25:E25"/>
    <mergeCell ref="D54:E54"/>
    <mergeCell ref="D74:E74"/>
    <mergeCell ref="A103:C103"/>
    <mergeCell ref="A24:C24"/>
    <mergeCell ref="A50:C50"/>
    <mergeCell ref="D43:E43"/>
    <mergeCell ref="A1:C1"/>
    <mergeCell ref="A53:C53"/>
    <mergeCell ref="A73:C73"/>
    <mergeCell ref="A4:C4"/>
    <mergeCell ref="A2:A3"/>
  </mergeCells>
  <hyperlinks>
    <hyperlink ref="E6:L6" r:id="rId1" location="/" display="https://mypay.dfas.mil/#/" xr:uid="{2C9213F5-8CA5-426C-A3F6-378C29DED618}"/>
    <hyperlink ref="E26:L26" r:id="rId2" display="https://smartasset.com/taxes/paycheck-calculator" xr:uid="{B3F71423-FFEB-440F-8E12-442A7DC54CE8}"/>
    <hyperlink ref="E7" r:id="rId3" xr:uid="{8113839B-66A4-4C60-958A-626577646D51}"/>
    <hyperlink ref="E8" r:id="rId4" xr:uid="{6C222348-E78B-4302-B4F6-F015DB8497AF}"/>
    <hyperlink ref="E9" r:id="rId5" display="https://veteran.com/va-disability-calculator/" xr:uid="{C56F3D67-6B0D-49E1-95B1-3F5B702DF902}"/>
    <hyperlink ref="E27" r:id="rId6" xr:uid="{66C6F345-A1EE-498C-B7D5-5FA1F9D8BB8F}"/>
    <hyperlink ref="E55:L55" r:id="rId7" location="/" display="https://mypay.dfas.mil/#/" xr:uid="{E234AF94-C338-4E7B-9154-422364D15D1F}"/>
    <hyperlink ref="E56" r:id="rId8" xr:uid="{51CF6A85-0899-464C-B3F0-495D5A614C1A}"/>
    <hyperlink ref="E57" r:id="rId9" xr:uid="{76AA8A70-79F5-4950-9C75-9130D34C2D94}"/>
    <hyperlink ref="E58" r:id="rId10" display="https://veteran.com/va-disability-calculator/" xr:uid="{74DF3EBD-87E9-4AEE-BD8C-48D0E16A57ED}"/>
    <hyperlink ref="E75:L75" r:id="rId11" display="https://smartasset.com/taxes/paycheck-calculator" xr:uid="{86100670-616E-48D7-AB46-9053358F61C8}"/>
    <hyperlink ref="E76" r:id="rId12" xr:uid="{EC9F4386-681A-4864-AE66-ED66C588A266}"/>
  </hyperlinks>
  <pageMargins left="0.7" right="0.7" top="0.75" bottom="0.75" header="0.3" footer="0.3"/>
  <pageSetup scale="39" orientation="portrait" r:id="rId1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96"/>
  <sheetViews>
    <sheetView topLeftCell="A53" zoomScale="80" zoomScaleNormal="80" workbookViewId="0">
      <selection activeCell="B92" sqref="B92:D95"/>
    </sheetView>
  </sheetViews>
  <sheetFormatPr defaultColWidth="10.625" defaultRowHeight="15.75" x14ac:dyDescent="0.25"/>
  <cols>
    <col min="1" max="1" width="46.75" customWidth="1"/>
    <col min="2" max="2" width="20.625" customWidth="1"/>
    <col min="3" max="3" width="20.625" bestFit="1" customWidth="1"/>
    <col min="4" max="4" width="27.25" customWidth="1"/>
    <col min="5" max="5" width="30.125" customWidth="1"/>
    <col min="6" max="6" width="57.75" bestFit="1" customWidth="1"/>
  </cols>
  <sheetData>
    <row r="1" spans="1:6" ht="23.1" customHeight="1" x14ac:dyDescent="0.25">
      <c r="A1" s="111" t="s">
        <v>27</v>
      </c>
      <c r="B1" s="112"/>
      <c r="C1" s="112"/>
      <c r="D1" s="113"/>
    </row>
    <row r="2" spans="1:6" x14ac:dyDescent="0.25">
      <c r="A2" s="105" t="s">
        <v>160</v>
      </c>
      <c r="B2" s="54" t="s">
        <v>23</v>
      </c>
      <c r="C2" s="53" t="s">
        <v>128</v>
      </c>
      <c r="D2" s="114"/>
    </row>
    <row r="3" spans="1:6" ht="26.1" customHeight="1" x14ac:dyDescent="0.25">
      <c r="A3" s="106"/>
      <c r="B3" s="51">
        <f>INCOME!B3</f>
        <v>0</v>
      </c>
      <c r="C3" s="43">
        <f>INCOME!C3</f>
        <v>0</v>
      </c>
      <c r="D3" s="115"/>
    </row>
    <row r="4" spans="1:6" ht="23.45" customHeight="1" x14ac:dyDescent="0.25">
      <c r="A4" s="116" t="s">
        <v>244</v>
      </c>
      <c r="B4" s="117"/>
      <c r="C4" s="117"/>
      <c r="D4" s="118"/>
    </row>
    <row r="5" spans="1:6" s="24" customFormat="1" x14ac:dyDescent="0.25">
      <c r="A5" s="18" t="s">
        <v>171</v>
      </c>
      <c r="B5" s="18" t="s">
        <v>3</v>
      </c>
      <c r="C5" s="18" t="s">
        <v>4</v>
      </c>
      <c r="D5" s="18" t="s">
        <v>76</v>
      </c>
    </row>
    <row r="6" spans="1:6" x14ac:dyDescent="0.25">
      <c r="A6" s="11" t="s">
        <v>189</v>
      </c>
      <c r="B6" s="4">
        <f>SUM(B7:B11)</f>
        <v>0</v>
      </c>
      <c r="C6" s="41">
        <f>SUM(C7:C11)</f>
        <v>0</v>
      </c>
      <c r="D6" s="14"/>
    </row>
    <row r="7" spans="1:6" x14ac:dyDescent="0.25">
      <c r="A7" s="37" t="s">
        <v>29</v>
      </c>
      <c r="B7" s="3"/>
      <c r="C7" s="28"/>
      <c r="D7" s="1"/>
      <c r="E7" s="33"/>
    </row>
    <row r="8" spans="1:6" x14ac:dyDescent="0.25">
      <c r="A8" s="37" t="s">
        <v>28</v>
      </c>
      <c r="B8" s="3"/>
      <c r="C8" s="28"/>
      <c r="D8" s="1"/>
    </row>
    <row r="9" spans="1:6" x14ac:dyDescent="0.25">
      <c r="A9" s="37" t="s">
        <v>214</v>
      </c>
      <c r="B9" s="3"/>
      <c r="C9" s="28"/>
      <c r="D9" s="1"/>
    </row>
    <row r="10" spans="1:6" x14ac:dyDescent="0.25">
      <c r="A10" s="5"/>
      <c r="B10" s="3"/>
      <c r="C10" s="28"/>
      <c r="D10" s="1"/>
    </row>
    <row r="11" spans="1:6" x14ac:dyDescent="0.25">
      <c r="A11" s="60" t="s">
        <v>190</v>
      </c>
      <c r="B11" s="6"/>
      <c r="C11" s="45"/>
      <c r="D11" s="10"/>
    </row>
    <row r="12" spans="1:6" x14ac:dyDescent="0.25">
      <c r="A12" s="11" t="s">
        <v>188</v>
      </c>
      <c r="B12" s="4">
        <f>SUM(B13:B18)</f>
        <v>0</v>
      </c>
      <c r="C12" s="41">
        <f>SUM(C13:C18)</f>
        <v>0</v>
      </c>
      <c r="D12" s="14"/>
      <c r="E12" s="107" t="s">
        <v>155</v>
      </c>
      <c r="F12" s="108"/>
    </row>
    <row r="13" spans="1:6" x14ac:dyDescent="0.25">
      <c r="A13" s="37" t="s">
        <v>215</v>
      </c>
      <c r="B13" s="3"/>
      <c r="C13" s="28"/>
      <c r="D13" s="1"/>
      <c r="E13" s="26" t="s">
        <v>172</v>
      </c>
      <c r="F13" s="64" t="s">
        <v>173</v>
      </c>
    </row>
    <row r="14" spans="1:6" x14ac:dyDescent="0.25">
      <c r="A14" s="37" t="s">
        <v>30</v>
      </c>
      <c r="B14" s="3"/>
      <c r="C14" s="28"/>
      <c r="D14" s="1"/>
      <c r="E14" s="109" t="s">
        <v>228</v>
      </c>
      <c r="F14" s="110"/>
    </row>
    <row r="15" spans="1:6" x14ac:dyDescent="0.25">
      <c r="A15" s="37" t="s">
        <v>31</v>
      </c>
      <c r="B15" s="3"/>
      <c r="C15" s="28"/>
      <c r="D15" s="1"/>
      <c r="F15" s="61"/>
    </row>
    <row r="16" spans="1:6" x14ac:dyDescent="0.25">
      <c r="A16" s="37" t="s">
        <v>116</v>
      </c>
      <c r="B16" s="3"/>
      <c r="C16" s="28"/>
      <c r="D16" s="1"/>
      <c r="E16" s="30"/>
    </row>
    <row r="17" spans="1:6" x14ac:dyDescent="0.25">
      <c r="A17" s="37" t="s">
        <v>216</v>
      </c>
      <c r="B17" s="3"/>
      <c r="C17" s="28"/>
      <c r="D17" s="1"/>
    </row>
    <row r="18" spans="1:6" x14ac:dyDescent="0.25">
      <c r="A18" s="5"/>
      <c r="B18" s="3"/>
      <c r="C18" s="28"/>
      <c r="D18" s="1"/>
    </row>
    <row r="19" spans="1:6" x14ac:dyDescent="0.25">
      <c r="A19" s="11" t="s">
        <v>187</v>
      </c>
      <c r="B19" s="4">
        <f>SUM(B20:B25)</f>
        <v>0</v>
      </c>
      <c r="C19" s="41">
        <f>SUM(C20:C25)</f>
        <v>0</v>
      </c>
      <c r="D19" s="14"/>
      <c r="F19" t="s">
        <v>170</v>
      </c>
    </row>
    <row r="20" spans="1:6" x14ac:dyDescent="0.25">
      <c r="A20" s="20" t="s">
        <v>240</v>
      </c>
      <c r="B20" s="3"/>
      <c r="C20" s="28"/>
      <c r="D20" s="1"/>
      <c r="E20" s="33"/>
    </row>
    <row r="21" spans="1:6" x14ac:dyDescent="0.25">
      <c r="A21" s="37" t="s">
        <v>34</v>
      </c>
      <c r="B21" s="3"/>
      <c r="C21" s="28"/>
      <c r="D21" s="1"/>
    </row>
    <row r="22" spans="1:6" x14ac:dyDescent="0.25">
      <c r="A22" s="37" t="s">
        <v>33</v>
      </c>
      <c r="B22" s="3"/>
      <c r="C22" s="28"/>
      <c r="D22" s="1"/>
      <c r="E22" s="26" t="s">
        <v>200</v>
      </c>
      <c r="F22" s="65" t="s">
        <v>199</v>
      </c>
    </row>
    <row r="23" spans="1:6" x14ac:dyDescent="0.25">
      <c r="A23" s="37" t="s">
        <v>32</v>
      </c>
      <c r="B23" s="3"/>
      <c r="C23" s="28"/>
      <c r="D23" s="1"/>
      <c r="F23" s="62"/>
    </row>
    <row r="24" spans="1:6" x14ac:dyDescent="0.25">
      <c r="A24" s="37" t="s">
        <v>117</v>
      </c>
      <c r="B24" s="3"/>
      <c r="C24" s="28"/>
      <c r="D24" s="1"/>
    </row>
    <row r="25" spans="1:6" x14ac:dyDescent="0.25">
      <c r="A25" s="5"/>
      <c r="B25" s="3"/>
      <c r="C25" s="28"/>
      <c r="D25" s="1"/>
    </row>
    <row r="26" spans="1:6" x14ac:dyDescent="0.25">
      <c r="A26" s="11" t="s">
        <v>186</v>
      </c>
      <c r="B26" s="4">
        <f>SUM(B27:B31)</f>
        <v>0</v>
      </c>
      <c r="C26" s="41">
        <f>SUM(C27:C31)</f>
        <v>0</v>
      </c>
      <c r="D26" s="14"/>
      <c r="E26" s="29"/>
      <c r="F26" s="26"/>
    </row>
    <row r="27" spans="1:6" x14ac:dyDescent="0.25">
      <c r="A27" s="37" t="s">
        <v>35</v>
      </c>
      <c r="B27" s="3"/>
      <c r="C27" s="28"/>
      <c r="D27" s="1"/>
      <c r="E27" s="26" t="s">
        <v>201</v>
      </c>
      <c r="F27" s="65" t="s">
        <v>198</v>
      </c>
    </row>
    <row r="28" spans="1:6" x14ac:dyDescent="0.25">
      <c r="A28" s="37" t="s">
        <v>36</v>
      </c>
      <c r="B28" s="3"/>
      <c r="C28" s="28"/>
      <c r="D28" s="1"/>
    </row>
    <row r="29" spans="1:6" x14ac:dyDescent="0.25">
      <c r="A29" s="37" t="s">
        <v>37</v>
      </c>
      <c r="B29" s="3"/>
      <c r="C29" s="28"/>
      <c r="D29" s="1"/>
    </row>
    <row r="30" spans="1:6" x14ac:dyDescent="0.25">
      <c r="A30" s="37" t="s">
        <v>38</v>
      </c>
      <c r="B30" s="3"/>
      <c r="C30" s="28"/>
      <c r="D30" s="1"/>
    </row>
    <row r="31" spans="1:6" x14ac:dyDescent="0.25">
      <c r="A31" s="5"/>
      <c r="B31" s="3"/>
      <c r="C31" s="28"/>
      <c r="D31" s="1"/>
    </row>
    <row r="32" spans="1:6" x14ac:dyDescent="0.25">
      <c r="A32" s="11" t="s">
        <v>185</v>
      </c>
      <c r="B32" s="4">
        <f>SUM(B33:B38)</f>
        <v>0</v>
      </c>
      <c r="C32" s="41">
        <f>SUM(C33:C38)</f>
        <v>0</v>
      </c>
      <c r="D32" s="14"/>
      <c r="E32" s="29"/>
      <c r="F32" s="26"/>
    </row>
    <row r="33" spans="1:6" x14ac:dyDescent="0.25">
      <c r="A33" s="37" t="s">
        <v>71</v>
      </c>
      <c r="B33" s="3"/>
      <c r="C33" s="28"/>
      <c r="D33" s="1"/>
      <c r="E33" s="26" t="s">
        <v>192</v>
      </c>
      <c r="F33" s="66" t="s">
        <v>191</v>
      </c>
    </row>
    <row r="34" spans="1:6" x14ac:dyDescent="0.25">
      <c r="A34" s="37" t="s">
        <v>73</v>
      </c>
      <c r="B34" s="3"/>
      <c r="C34" s="28"/>
      <c r="D34" s="1"/>
      <c r="E34" s="26"/>
      <c r="F34" s="66" t="s">
        <v>193</v>
      </c>
    </row>
    <row r="35" spans="1:6" x14ac:dyDescent="0.25">
      <c r="A35" s="37" t="s">
        <v>40</v>
      </c>
      <c r="B35" s="3"/>
      <c r="C35" s="28"/>
      <c r="D35" s="1"/>
      <c r="E35" s="26" t="s">
        <v>194</v>
      </c>
      <c r="F35" s="65" t="s">
        <v>195</v>
      </c>
    </row>
    <row r="36" spans="1:6" x14ac:dyDescent="0.25">
      <c r="A36" s="37" t="s">
        <v>41</v>
      </c>
      <c r="B36" s="3"/>
      <c r="C36" s="28"/>
      <c r="D36" s="1"/>
      <c r="E36" s="26" t="s">
        <v>196</v>
      </c>
      <c r="F36" s="64" t="s">
        <v>197</v>
      </c>
    </row>
    <row r="37" spans="1:6" x14ac:dyDescent="0.25">
      <c r="A37" s="37" t="s">
        <v>72</v>
      </c>
      <c r="B37" s="3"/>
      <c r="C37" s="28"/>
      <c r="D37" s="1"/>
    </row>
    <row r="38" spans="1:6" x14ac:dyDescent="0.25">
      <c r="A38" s="5"/>
      <c r="B38" s="3"/>
      <c r="C38" s="28"/>
      <c r="D38" s="1"/>
    </row>
    <row r="39" spans="1:6" x14ac:dyDescent="0.25">
      <c r="A39" s="11" t="s">
        <v>184</v>
      </c>
      <c r="B39" s="4">
        <f>SUM(B40:B44)</f>
        <v>0</v>
      </c>
      <c r="C39" s="41">
        <f>SUM(C40:C44)</f>
        <v>0</v>
      </c>
      <c r="D39" s="14"/>
    </row>
    <row r="40" spans="1:6" x14ac:dyDescent="0.25">
      <c r="A40" s="37" t="s">
        <v>39</v>
      </c>
      <c r="B40" s="3"/>
      <c r="C40" s="28"/>
      <c r="D40" s="1"/>
    </row>
    <row r="41" spans="1:6" x14ac:dyDescent="0.25">
      <c r="A41" s="37" t="s">
        <v>43</v>
      </c>
      <c r="B41" s="3"/>
      <c r="C41" s="28"/>
      <c r="D41" s="1"/>
    </row>
    <row r="42" spans="1:6" x14ac:dyDescent="0.25">
      <c r="A42" s="37" t="s">
        <v>42</v>
      </c>
      <c r="B42" s="3"/>
      <c r="C42" s="28"/>
      <c r="D42" s="1"/>
    </row>
    <row r="43" spans="1:6" x14ac:dyDescent="0.25">
      <c r="A43" s="37" t="s">
        <v>44</v>
      </c>
      <c r="B43" s="3"/>
      <c r="C43" s="28"/>
      <c r="D43" s="1"/>
    </row>
    <row r="44" spans="1:6" x14ac:dyDescent="0.25">
      <c r="A44" s="5"/>
      <c r="B44" s="3"/>
      <c r="C44" s="28"/>
      <c r="D44" s="1"/>
    </row>
    <row r="45" spans="1:6" x14ac:dyDescent="0.25">
      <c r="A45" s="11" t="s">
        <v>183</v>
      </c>
      <c r="B45" s="4">
        <f>SUM(B46:B48)</f>
        <v>0</v>
      </c>
      <c r="C45" s="41">
        <f>SUM(C46:C48)</f>
        <v>0</v>
      </c>
      <c r="D45" s="14"/>
    </row>
    <row r="46" spans="1:6" x14ac:dyDescent="0.25">
      <c r="A46" s="37" t="s">
        <v>45</v>
      </c>
      <c r="B46" s="3"/>
      <c r="C46" s="28"/>
      <c r="D46" s="1"/>
    </row>
    <row r="47" spans="1:6" x14ac:dyDescent="0.25">
      <c r="A47" s="37" t="s">
        <v>46</v>
      </c>
      <c r="B47" s="2"/>
      <c r="C47" s="28"/>
      <c r="D47" s="1"/>
    </row>
    <row r="48" spans="1:6" x14ac:dyDescent="0.25">
      <c r="A48" s="5"/>
      <c r="B48" s="3"/>
      <c r="C48" s="28"/>
      <c r="D48" s="1"/>
    </row>
    <row r="49" spans="1:6" x14ac:dyDescent="0.25">
      <c r="A49" s="11" t="s">
        <v>182</v>
      </c>
      <c r="B49" s="4">
        <f>SUM(B50:B54)</f>
        <v>0</v>
      </c>
      <c r="C49" s="41">
        <f>SUM(C50:C54)</f>
        <v>0</v>
      </c>
      <c r="D49" s="14"/>
      <c r="E49" s="109" t="s">
        <v>227</v>
      </c>
      <c r="F49" s="110"/>
    </row>
    <row r="50" spans="1:6" x14ac:dyDescent="0.25">
      <c r="A50" s="37" t="s">
        <v>47</v>
      </c>
      <c r="B50" s="3"/>
      <c r="C50" s="28"/>
      <c r="D50" s="1"/>
      <c r="E50" s="38"/>
      <c r="F50" s="39"/>
    </row>
    <row r="51" spans="1:6" x14ac:dyDescent="0.25">
      <c r="A51" s="37" t="s">
        <v>241</v>
      </c>
      <c r="B51" s="3"/>
      <c r="C51" s="28"/>
      <c r="D51" s="1"/>
      <c r="E51" s="109" t="s">
        <v>242</v>
      </c>
      <c r="F51" s="110"/>
    </row>
    <row r="52" spans="1:6" x14ac:dyDescent="0.25">
      <c r="A52" s="37" t="s">
        <v>48</v>
      </c>
      <c r="B52" s="3"/>
      <c r="C52" s="28"/>
      <c r="D52" s="1"/>
      <c r="E52" s="39"/>
      <c r="F52" s="39"/>
    </row>
    <row r="53" spans="1:6" x14ac:dyDescent="0.25">
      <c r="A53" s="37" t="s">
        <v>49</v>
      </c>
      <c r="B53" s="3"/>
      <c r="C53" s="28"/>
      <c r="D53" s="1"/>
      <c r="E53" s="39"/>
      <c r="F53" s="39"/>
    </row>
    <row r="54" spans="1:6" x14ac:dyDescent="0.25">
      <c r="A54" s="5"/>
      <c r="B54" s="3"/>
      <c r="C54" s="28"/>
      <c r="D54" s="1"/>
      <c r="E54" s="39"/>
      <c r="F54" s="39"/>
    </row>
    <row r="55" spans="1:6" x14ac:dyDescent="0.25">
      <c r="A55" s="11" t="s">
        <v>181</v>
      </c>
      <c r="B55" s="4">
        <f>SUM(B56:B59)</f>
        <v>0</v>
      </c>
      <c r="C55" s="41">
        <f>SUM(C56:C59)</f>
        <v>0</v>
      </c>
      <c r="D55" s="14"/>
      <c r="E55" s="109" t="s">
        <v>229</v>
      </c>
      <c r="F55" s="110"/>
    </row>
    <row r="56" spans="1:6" x14ac:dyDescent="0.25">
      <c r="A56" s="37" t="s">
        <v>50</v>
      </c>
      <c r="B56" s="3"/>
      <c r="C56" s="28"/>
      <c r="D56" s="1"/>
      <c r="E56" s="33"/>
    </row>
    <row r="57" spans="1:6" x14ac:dyDescent="0.25">
      <c r="A57" s="37" t="s">
        <v>44</v>
      </c>
      <c r="B57" s="3"/>
      <c r="C57" s="28"/>
      <c r="D57" s="1"/>
    </row>
    <row r="58" spans="1:6" x14ac:dyDescent="0.25">
      <c r="A58" s="37" t="s">
        <v>51</v>
      </c>
      <c r="B58" s="3"/>
      <c r="C58" s="28"/>
      <c r="D58" s="1"/>
    </row>
    <row r="59" spans="1:6" x14ac:dyDescent="0.25">
      <c r="A59" s="5"/>
      <c r="B59" s="3"/>
      <c r="C59" s="28"/>
      <c r="D59" s="1"/>
    </row>
    <row r="60" spans="1:6" x14ac:dyDescent="0.25">
      <c r="A60" s="11" t="s">
        <v>180</v>
      </c>
      <c r="B60" s="4">
        <f>SUM(B61:B67)</f>
        <v>0</v>
      </c>
      <c r="C60" s="41">
        <f>SUM(C61:C67)</f>
        <v>0</v>
      </c>
      <c r="D60" s="14"/>
    </row>
    <row r="61" spans="1:6" x14ac:dyDescent="0.25">
      <c r="A61" s="37" t="s">
        <v>74</v>
      </c>
      <c r="B61" s="3"/>
      <c r="C61" s="28"/>
      <c r="D61" s="1"/>
    </row>
    <row r="62" spans="1:6" x14ac:dyDescent="0.25">
      <c r="A62" s="37" t="s">
        <v>53</v>
      </c>
      <c r="B62" s="3"/>
      <c r="C62" s="28"/>
      <c r="D62" s="1"/>
    </row>
    <row r="63" spans="1:6" x14ac:dyDescent="0.25">
      <c r="A63" s="37" t="s">
        <v>55</v>
      </c>
      <c r="B63" s="3"/>
      <c r="C63" s="28"/>
      <c r="D63" s="1"/>
    </row>
    <row r="64" spans="1:6" x14ac:dyDescent="0.25">
      <c r="A64" s="37" t="s">
        <v>54</v>
      </c>
      <c r="B64" s="3"/>
      <c r="C64" s="28"/>
      <c r="D64" s="1"/>
    </row>
    <row r="65" spans="1:4" x14ac:dyDescent="0.25">
      <c r="A65" s="37" t="s">
        <v>255</v>
      </c>
      <c r="B65" s="3"/>
      <c r="C65" s="28"/>
      <c r="D65" s="1"/>
    </row>
    <row r="66" spans="1:4" x14ac:dyDescent="0.25">
      <c r="A66" s="37" t="s">
        <v>52</v>
      </c>
      <c r="B66" s="3"/>
      <c r="C66" s="28"/>
      <c r="D66" s="1"/>
    </row>
    <row r="67" spans="1:4" x14ac:dyDescent="0.25">
      <c r="A67" s="5"/>
      <c r="B67" s="3"/>
      <c r="C67" s="28"/>
      <c r="D67" s="1"/>
    </row>
    <row r="68" spans="1:4" x14ac:dyDescent="0.25">
      <c r="A68" s="11" t="s">
        <v>179</v>
      </c>
      <c r="B68" s="4">
        <f>SUM(B69:B72)</f>
        <v>0</v>
      </c>
      <c r="C68" s="41">
        <f>SUM(C69:C72)</f>
        <v>0</v>
      </c>
      <c r="D68" s="14"/>
    </row>
    <row r="69" spans="1:4" x14ac:dyDescent="0.25">
      <c r="A69" s="37" t="s">
        <v>56</v>
      </c>
      <c r="B69" s="3"/>
      <c r="C69" s="28"/>
      <c r="D69" s="1"/>
    </row>
    <row r="70" spans="1:4" x14ac:dyDescent="0.25">
      <c r="A70" s="37" t="s">
        <v>58</v>
      </c>
      <c r="B70" s="3"/>
      <c r="C70" s="28"/>
      <c r="D70" s="1"/>
    </row>
    <row r="71" spans="1:4" x14ac:dyDescent="0.25">
      <c r="A71" s="37" t="s">
        <v>57</v>
      </c>
      <c r="B71" s="3"/>
      <c r="C71" s="28"/>
      <c r="D71" s="1"/>
    </row>
    <row r="72" spans="1:4" x14ac:dyDescent="0.25">
      <c r="A72" s="5"/>
      <c r="B72" s="3"/>
      <c r="C72" s="28"/>
      <c r="D72" s="1"/>
    </row>
    <row r="73" spans="1:4" x14ac:dyDescent="0.25">
      <c r="A73" s="11" t="s">
        <v>178</v>
      </c>
      <c r="B73" s="4">
        <f>SUM(B74:B83)</f>
        <v>0</v>
      </c>
      <c r="C73" s="41">
        <f>SUM(C74:C83)</f>
        <v>0</v>
      </c>
      <c r="D73" s="14"/>
    </row>
    <row r="74" spans="1:4" x14ac:dyDescent="0.25">
      <c r="A74" s="37" t="s">
        <v>59</v>
      </c>
      <c r="B74" s="3"/>
      <c r="C74" s="28"/>
      <c r="D74" s="1"/>
    </row>
    <row r="75" spans="1:4" x14ac:dyDescent="0.25">
      <c r="A75" s="37" t="s">
        <v>60</v>
      </c>
      <c r="B75" s="3"/>
      <c r="C75" s="28"/>
      <c r="D75" s="1"/>
    </row>
    <row r="76" spans="1:4" x14ac:dyDescent="0.25">
      <c r="A76" s="37" t="s">
        <v>61</v>
      </c>
      <c r="B76" s="3"/>
      <c r="C76" s="28"/>
      <c r="D76" s="1"/>
    </row>
    <row r="77" spans="1:4" x14ac:dyDescent="0.25">
      <c r="A77" s="37" t="s">
        <v>67</v>
      </c>
      <c r="B77" s="3"/>
      <c r="C77" s="28"/>
      <c r="D77" s="1"/>
    </row>
    <row r="78" spans="1:4" x14ac:dyDescent="0.25">
      <c r="A78" s="37" t="s">
        <v>64</v>
      </c>
      <c r="B78" s="3"/>
      <c r="C78" s="28"/>
      <c r="D78" s="1"/>
    </row>
    <row r="79" spans="1:4" x14ac:dyDescent="0.25">
      <c r="A79" s="37" t="s">
        <v>63</v>
      </c>
      <c r="B79" s="3"/>
      <c r="C79" s="28"/>
      <c r="D79" s="1"/>
    </row>
    <row r="80" spans="1:4" x14ac:dyDescent="0.25">
      <c r="A80" s="37" t="s">
        <v>62</v>
      </c>
      <c r="B80" s="3"/>
      <c r="C80" s="28"/>
      <c r="D80" s="1"/>
    </row>
    <row r="81" spans="1:4" x14ac:dyDescent="0.25">
      <c r="A81" s="37" t="s">
        <v>65</v>
      </c>
      <c r="B81" s="3"/>
      <c r="C81" s="28"/>
      <c r="D81" s="1"/>
    </row>
    <row r="82" spans="1:4" x14ac:dyDescent="0.25">
      <c r="A82" s="37" t="s">
        <v>66</v>
      </c>
      <c r="B82" s="3"/>
      <c r="C82" s="28"/>
      <c r="D82" s="1"/>
    </row>
    <row r="83" spans="1:4" x14ac:dyDescent="0.25">
      <c r="A83" s="5" t="s">
        <v>281</v>
      </c>
      <c r="B83" s="3"/>
      <c r="C83" s="28"/>
      <c r="D83" s="1"/>
    </row>
    <row r="84" spans="1:4" x14ac:dyDescent="0.25">
      <c r="A84" s="11" t="s">
        <v>177</v>
      </c>
      <c r="B84" s="4">
        <f>SUM(B85:B87)</f>
        <v>0</v>
      </c>
      <c r="C84" s="41">
        <f>SUM(C85:C87)</f>
        <v>0</v>
      </c>
      <c r="D84" s="14"/>
    </row>
    <row r="85" spans="1:4" x14ac:dyDescent="0.25">
      <c r="A85" s="37" t="s">
        <v>75</v>
      </c>
      <c r="B85" s="3"/>
      <c r="C85" s="28"/>
      <c r="D85" s="1"/>
    </row>
    <row r="86" spans="1:4" x14ac:dyDescent="0.25">
      <c r="A86" s="37" t="s">
        <v>118</v>
      </c>
      <c r="B86" s="3"/>
      <c r="C86" s="28"/>
      <c r="D86" s="1"/>
    </row>
    <row r="87" spans="1:4" x14ac:dyDescent="0.25">
      <c r="A87" s="5"/>
      <c r="B87" s="3"/>
      <c r="C87" s="28"/>
      <c r="D87" s="1"/>
    </row>
    <row r="88" spans="1:4" x14ac:dyDescent="0.25">
      <c r="A88" s="11" t="s">
        <v>176</v>
      </c>
      <c r="B88" s="4">
        <f>SUM(B89:B90)</f>
        <v>0</v>
      </c>
      <c r="C88" s="41">
        <f>SUM(C89:C90)</f>
        <v>0</v>
      </c>
      <c r="D88" s="14"/>
    </row>
    <row r="89" spans="1:4" x14ac:dyDescent="0.25">
      <c r="A89" s="37" t="s">
        <v>68</v>
      </c>
      <c r="B89" s="3"/>
      <c r="C89" s="28"/>
      <c r="D89" s="1"/>
    </row>
    <row r="90" spans="1:4" x14ac:dyDescent="0.25">
      <c r="A90" s="5"/>
      <c r="B90" s="3"/>
      <c r="C90" s="28"/>
      <c r="D90" s="1"/>
    </row>
    <row r="91" spans="1:4" x14ac:dyDescent="0.25">
      <c r="A91" s="11" t="s">
        <v>174</v>
      </c>
      <c r="B91" s="4">
        <f>SUM(B92:B95)</f>
        <v>0</v>
      </c>
      <c r="C91" s="41">
        <f>SUM(C92:C95)</f>
        <v>0</v>
      </c>
      <c r="D91" s="14"/>
    </row>
    <row r="92" spans="1:4" x14ac:dyDescent="0.25">
      <c r="A92" s="37" t="s">
        <v>70</v>
      </c>
      <c r="B92" s="3"/>
      <c r="C92" s="28"/>
      <c r="D92" s="1"/>
    </row>
    <row r="93" spans="1:4" x14ac:dyDescent="0.25">
      <c r="A93" s="37" t="s">
        <v>69</v>
      </c>
      <c r="B93" s="2"/>
      <c r="C93" s="28"/>
      <c r="D93" s="1"/>
    </row>
    <row r="94" spans="1:4" x14ac:dyDescent="0.25">
      <c r="A94" s="37" t="s">
        <v>256</v>
      </c>
      <c r="B94" s="3"/>
      <c r="C94" s="28"/>
      <c r="D94" s="1"/>
    </row>
    <row r="95" spans="1:4" x14ac:dyDescent="0.25">
      <c r="A95" s="5"/>
      <c r="B95" s="3"/>
      <c r="C95" s="28"/>
      <c r="D95" s="1"/>
    </row>
    <row r="96" spans="1:4" x14ac:dyDescent="0.25">
      <c r="A96" s="15" t="s">
        <v>175</v>
      </c>
      <c r="B96" s="4">
        <f>SUM(B6,B12,B19,B26,B32,B39,B45,B49,B55,B60,B68,B73,B84,B88,B91)</f>
        <v>0</v>
      </c>
      <c r="C96" s="41">
        <f>SUM(C6,C12,C19,C26,C32,C39,C45,C49,C55,C60,C68,C73,C84,C88,C91)</f>
        <v>0</v>
      </c>
      <c r="D96" s="14"/>
    </row>
  </sheetData>
  <sheetProtection algorithmName="SHA-512" hashValue="51Q0Yvej2acpkEHbPno54bWZgW1EZa20wEsrzXF4EtsIbbWFp8viXgUl9pay6ANLTFiEKQhJxNJ6oRPbIYn0SQ==" saltValue="TrSUENk3OaHBLLSA8M6kBw==" spinCount="100000" sheet="1" selectLockedCells="1"/>
  <sortState xmlns:xlrd2="http://schemas.microsoft.com/office/spreadsheetml/2017/richdata2" ref="A58:A64">
    <sortCondition ref="A57"/>
  </sortState>
  <mergeCells count="9">
    <mergeCell ref="A1:D1"/>
    <mergeCell ref="D2:D3"/>
    <mergeCell ref="A2:A3"/>
    <mergeCell ref="E49:F49"/>
    <mergeCell ref="E55:F55"/>
    <mergeCell ref="A4:D4"/>
    <mergeCell ref="E51:F51"/>
    <mergeCell ref="E12:F12"/>
    <mergeCell ref="E14:F14"/>
  </mergeCells>
  <hyperlinks>
    <hyperlink ref="F13" r:id="rId1" xr:uid="{06D2F4D4-18E3-43B4-9F75-A07A538D4F3D}"/>
    <hyperlink ref="F33" r:id="rId2" xr:uid="{D38841C6-05A8-4C5C-98E8-D9CC30ACA9CA}"/>
    <hyperlink ref="F34" r:id="rId3" xr:uid="{6B25F29D-DDD6-458A-9DF1-18958653E60D}"/>
    <hyperlink ref="F35" r:id="rId4" xr:uid="{5B47132E-990C-492F-980A-B8DA453ABBEA}"/>
    <hyperlink ref="F36" r:id="rId5" xr:uid="{AD013DDE-9219-4D74-853B-DF8E5D467E05}"/>
    <hyperlink ref="F27" r:id="rId6" display="https://www.instacart.com/resources/grocery-budget-calculator" xr:uid="{B80C798F-00E6-489D-9636-690BC25B1A9B}"/>
    <hyperlink ref="F22" r:id="rId7" display="https://www.factorywarrantylist.com/dmv-fees-by-state.html" xr:uid="{A16F1E29-82DC-43C0-B0EC-6328C376F181}"/>
  </hyperlinks>
  <pageMargins left="0.25" right="0.25" top="0.25" bottom="0.25" header="0" footer="0"/>
  <pageSetup scale="46" orientation="portrait" r:id="rId8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38"/>
  <sheetViews>
    <sheetView zoomScale="80" zoomScaleNormal="80" workbookViewId="0">
      <selection activeCell="A14" sqref="A14"/>
    </sheetView>
  </sheetViews>
  <sheetFormatPr defaultColWidth="10.625" defaultRowHeight="15.75" x14ac:dyDescent="0.25"/>
  <cols>
    <col min="1" max="1" width="35" customWidth="1"/>
    <col min="2" max="2" width="28.75" customWidth="1"/>
    <col min="3" max="3" width="24.75" customWidth="1"/>
    <col min="4" max="4" width="20.75" customWidth="1"/>
    <col min="5" max="5" width="19.625" customWidth="1"/>
    <col min="6" max="6" width="20.25" customWidth="1"/>
    <col min="7" max="7" width="30.375" customWidth="1"/>
    <col min="8" max="8" width="55.625" bestFit="1" customWidth="1"/>
    <col min="9" max="11" width="29.125" customWidth="1"/>
  </cols>
  <sheetData>
    <row r="1" spans="1:8" ht="21.6" customHeight="1" x14ac:dyDescent="0.25">
      <c r="A1" s="111" t="s">
        <v>77</v>
      </c>
      <c r="B1" s="112"/>
      <c r="C1" s="112"/>
      <c r="D1" s="112"/>
      <c r="E1" s="112"/>
      <c r="F1" s="112"/>
      <c r="G1" s="113"/>
    </row>
    <row r="2" spans="1:8" x14ac:dyDescent="0.25">
      <c r="A2" s="127" t="s">
        <v>160</v>
      </c>
      <c r="B2" s="128"/>
      <c r="C2" s="124" t="s">
        <v>23</v>
      </c>
      <c r="D2" s="125"/>
      <c r="E2" s="124" t="s">
        <v>137</v>
      </c>
      <c r="F2" s="125"/>
      <c r="G2" s="114"/>
    </row>
    <row r="3" spans="1:8" ht="24.6" customHeight="1" x14ac:dyDescent="0.25">
      <c r="A3" s="129"/>
      <c r="B3" s="130"/>
      <c r="C3" s="121">
        <f>INCOME!B3</f>
        <v>0</v>
      </c>
      <c r="D3" s="121"/>
      <c r="E3" s="122">
        <f>INCOME!C3</f>
        <v>0</v>
      </c>
      <c r="F3" s="123"/>
      <c r="G3" s="115"/>
    </row>
    <row r="4" spans="1:8" s="24" customFormat="1" ht="47.25" x14ac:dyDescent="0.25">
      <c r="A4" s="133" t="s">
        <v>126</v>
      </c>
      <c r="B4" s="134"/>
      <c r="C4" s="18" t="s">
        <v>257</v>
      </c>
      <c r="D4" s="18" t="s">
        <v>260</v>
      </c>
      <c r="E4" s="18" t="s">
        <v>104</v>
      </c>
      <c r="F4" s="18" t="s">
        <v>261</v>
      </c>
      <c r="G4" s="18" t="s">
        <v>259</v>
      </c>
      <c r="H4" s="31" t="s">
        <v>218</v>
      </c>
    </row>
    <row r="5" spans="1:8" x14ac:dyDescent="0.25">
      <c r="A5" s="135" t="s">
        <v>124</v>
      </c>
      <c r="B5" s="136"/>
      <c r="C5" s="22"/>
      <c r="D5" s="22"/>
      <c r="E5" s="28"/>
      <c r="F5" s="28"/>
      <c r="G5" s="21"/>
      <c r="H5" s="26" t="s">
        <v>205</v>
      </c>
    </row>
    <row r="6" spans="1:8" x14ac:dyDescent="0.25">
      <c r="A6" s="135" t="s">
        <v>125</v>
      </c>
      <c r="B6" s="136"/>
      <c r="C6" s="22"/>
      <c r="D6" s="22"/>
      <c r="E6" s="28"/>
      <c r="F6" s="28"/>
      <c r="G6" s="21"/>
      <c r="H6" s="64" t="s">
        <v>204</v>
      </c>
    </row>
    <row r="7" spans="1:8" x14ac:dyDescent="0.25">
      <c r="A7" s="135" t="s">
        <v>97</v>
      </c>
      <c r="B7" s="136"/>
      <c r="C7" s="22"/>
      <c r="D7" s="22"/>
      <c r="E7" s="28"/>
      <c r="F7" s="28"/>
      <c r="G7" s="21"/>
    </row>
    <row r="8" spans="1:8" x14ac:dyDescent="0.25">
      <c r="A8" s="135" t="s">
        <v>243</v>
      </c>
      <c r="B8" s="136"/>
      <c r="C8" s="22"/>
      <c r="D8" s="22"/>
      <c r="E8" s="28"/>
      <c r="F8" s="28"/>
      <c r="G8" s="21"/>
    </row>
    <row r="9" spans="1:8" x14ac:dyDescent="0.25">
      <c r="A9" s="137"/>
      <c r="B9" s="138"/>
      <c r="C9" s="22"/>
      <c r="D9" s="22"/>
      <c r="E9" s="28"/>
      <c r="F9" s="28"/>
      <c r="G9" s="21"/>
    </row>
    <row r="10" spans="1:8" x14ac:dyDescent="0.25">
      <c r="A10" s="131" t="s">
        <v>79</v>
      </c>
      <c r="B10" s="132"/>
      <c r="C10" s="4">
        <f>SUM(C5:C9)</f>
        <v>0</v>
      </c>
      <c r="D10" s="4">
        <f t="shared" ref="D10" si="0">SUM(D5:D9)</f>
        <v>0</v>
      </c>
      <c r="E10" s="41">
        <f>SUM(E5:E9)</f>
        <v>0</v>
      </c>
      <c r="F10" s="41">
        <f>SUM(F5:F9)</f>
        <v>0</v>
      </c>
      <c r="G10" s="14"/>
    </row>
    <row r="12" spans="1:8" s="24" customFormat="1" ht="31.5" x14ac:dyDescent="0.25">
      <c r="A12" s="18" t="s">
        <v>138</v>
      </c>
      <c r="B12" s="18" t="s">
        <v>78</v>
      </c>
      <c r="C12" s="18" t="s">
        <v>102</v>
      </c>
      <c r="D12" s="18" t="s">
        <v>103</v>
      </c>
      <c r="E12" s="18" t="s">
        <v>104</v>
      </c>
      <c r="F12" s="18" t="s">
        <v>202</v>
      </c>
      <c r="G12" s="18" t="s">
        <v>262</v>
      </c>
    </row>
    <row r="13" spans="1:8" x14ac:dyDescent="0.25">
      <c r="A13" s="116" t="s">
        <v>222</v>
      </c>
      <c r="B13" s="117"/>
      <c r="C13" s="117"/>
      <c r="D13" s="117"/>
      <c r="E13" s="117"/>
      <c r="F13" s="117"/>
      <c r="G13" s="118"/>
      <c r="H13" s="26" t="s">
        <v>258</v>
      </c>
    </row>
    <row r="14" spans="1:8" x14ac:dyDescent="0.25">
      <c r="A14" s="1"/>
      <c r="B14" s="1"/>
      <c r="C14" s="22"/>
      <c r="D14" s="22"/>
      <c r="E14" s="28"/>
      <c r="F14" s="28"/>
      <c r="G14" s="21"/>
      <c r="H14" s="66" t="s">
        <v>203</v>
      </c>
    </row>
    <row r="15" spans="1:8" x14ac:dyDescent="0.25">
      <c r="A15" s="1"/>
      <c r="B15" s="1"/>
      <c r="C15" s="22"/>
      <c r="D15" s="22"/>
      <c r="E15" s="28"/>
      <c r="F15" s="28"/>
      <c r="G15" s="21"/>
    </row>
    <row r="16" spans="1:8" x14ac:dyDescent="0.25">
      <c r="A16" s="1"/>
      <c r="B16" s="1"/>
      <c r="C16" s="22"/>
      <c r="D16" s="22"/>
      <c r="E16" s="28"/>
      <c r="F16" s="28"/>
      <c r="G16" s="21"/>
    </row>
    <row r="17" spans="1:7" x14ac:dyDescent="0.25">
      <c r="A17" s="1"/>
      <c r="B17" s="1"/>
      <c r="C17" s="22"/>
      <c r="D17" s="22"/>
      <c r="E17" s="28"/>
      <c r="F17" s="28"/>
      <c r="G17" s="21"/>
    </row>
    <row r="18" spans="1:7" x14ac:dyDescent="0.25">
      <c r="A18" s="1"/>
      <c r="B18" s="1"/>
      <c r="C18" s="22"/>
      <c r="D18" s="22"/>
      <c r="E18" s="28"/>
      <c r="F18" s="28"/>
      <c r="G18" s="21"/>
    </row>
    <row r="19" spans="1:7" x14ac:dyDescent="0.25">
      <c r="A19" s="1"/>
      <c r="B19" s="1"/>
      <c r="C19" s="22"/>
      <c r="D19" s="22"/>
      <c r="E19" s="28"/>
      <c r="F19" s="28"/>
      <c r="G19" s="21"/>
    </row>
    <row r="20" spans="1:7" x14ac:dyDescent="0.25">
      <c r="A20" s="1"/>
      <c r="B20" s="1"/>
      <c r="C20" s="22"/>
      <c r="D20" s="22"/>
      <c r="E20" s="28"/>
      <c r="F20" s="28"/>
      <c r="G20" s="21"/>
    </row>
    <row r="21" spans="1:7" x14ac:dyDescent="0.25">
      <c r="A21" s="1"/>
      <c r="B21" s="1"/>
      <c r="C21" s="22"/>
      <c r="D21" s="22"/>
      <c r="E21" s="28"/>
      <c r="F21" s="28"/>
      <c r="G21" s="21"/>
    </row>
    <row r="22" spans="1:7" x14ac:dyDescent="0.25">
      <c r="A22" s="1"/>
      <c r="B22" s="1"/>
      <c r="C22" s="22"/>
      <c r="D22" s="22"/>
      <c r="E22" s="28"/>
      <c r="F22" s="28"/>
      <c r="G22" s="21"/>
    </row>
    <row r="23" spans="1:7" x14ac:dyDescent="0.25">
      <c r="A23" s="1"/>
      <c r="B23" s="1"/>
      <c r="C23" s="22"/>
      <c r="D23" s="22"/>
      <c r="E23" s="28"/>
      <c r="F23" s="28"/>
      <c r="G23" s="21"/>
    </row>
    <row r="24" spans="1:7" x14ac:dyDescent="0.25">
      <c r="A24" s="1"/>
      <c r="B24" s="1"/>
      <c r="C24" s="22"/>
      <c r="D24" s="22"/>
      <c r="E24" s="28"/>
      <c r="F24" s="28"/>
      <c r="G24" s="21"/>
    </row>
    <row r="25" spans="1:7" x14ac:dyDescent="0.25">
      <c r="A25" s="67" t="s">
        <v>217</v>
      </c>
      <c r="B25" s="1"/>
      <c r="C25" s="22"/>
      <c r="D25" s="58"/>
      <c r="E25" s="28"/>
      <c r="F25" s="58"/>
      <c r="G25" s="21"/>
    </row>
    <row r="26" spans="1:7" x14ac:dyDescent="0.25">
      <c r="A26" s="1"/>
      <c r="B26" s="1"/>
      <c r="C26" s="22"/>
      <c r="D26" s="58"/>
      <c r="E26" s="28"/>
      <c r="F26" s="58"/>
      <c r="G26" s="21"/>
    </row>
    <row r="27" spans="1:7" x14ac:dyDescent="0.25">
      <c r="A27" s="1"/>
      <c r="B27" s="1"/>
      <c r="C27" s="22"/>
      <c r="D27" s="58"/>
      <c r="E27" s="28"/>
      <c r="F27" s="58"/>
      <c r="G27" s="21"/>
    </row>
    <row r="28" spans="1:7" x14ac:dyDescent="0.25">
      <c r="A28" s="1"/>
      <c r="B28" s="1"/>
      <c r="C28" s="22"/>
      <c r="D28" s="58"/>
      <c r="E28" s="28"/>
      <c r="F28" s="58"/>
      <c r="G28" s="21"/>
    </row>
    <row r="29" spans="1:7" x14ac:dyDescent="0.25">
      <c r="A29" s="131" t="s">
        <v>79</v>
      </c>
      <c r="B29" s="132"/>
      <c r="C29" s="4">
        <f t="shared" ref="C29:D29" si="1">SUM(C13:C28)</f>
        <v>0</v>
      </c>
      <c r="D29" s="4">
        <f t="shared" si="1"/>
        <v>0</v>
      </c>
      <c r="E29" s="41">
        <f>SUM(E13:E28)</f>
        <v>0</v>
      </c>
      <c r="F29" s="41">
        <f>SUM(F13:F28)</f>
        <v>0</v>
      </c>
      <c r="G29" s="14"/>
    </row>
    <row r="31" spans="1:7" ht="20.100000000000001" customHeight="1" x14ac:dyDescent="0.3">
      <c r="C31" s="141" t="s">
        <v>225</v>
      </c>
      <c r="D31" s="142"/>
      <c r="E31" s="142"/>
      <c r="F31" s="142"/>
      <c r="G31" s="142"/>
    </row>
    <row r="32" spans="1:7" ht="20.100000000000001" customHeight="1" x14ac:dyDescent="0.25">
      <c r="C32" s="54"/>
      <c r="D32" s="54" t="s">
        <v>23</v>
      </c>
      <c r="E32" s="54" t="s">
        <v>128</v>
      </c>
      <c r="F32" s="119" t="s">
        <v>76</v>
      </c>
      <c r="G32" s="119"/>
    </row>
    <row r="33" spans="3:7" ht="20.100000000000001" customHeight="1" x14ac:dyDescent="0.25">
      <c r="C33" s="10" t="s">
        <v>22</v>
      </c>
      <c r="D33" s="19">
        <f>INCOME!B3</f>
        <v>0</v>
      </c>
      <c r="E33" s="44">
        <f>INCOME!C3</f>
        <v>0</v>
      </c>
      <c r="F33" s="119"/>
      <c r="G33" s="119"/>
    </row>
    <row r="34" spans="3:7" ht="20.100000000000001" customHeight="1" x14ac:dyDescent="0.25">
      <c r="C34" s="10" t="s">
        <v>141</v>
      </c>
      <c r="D34" s="6">
        <f>INCOME!$B105</f>
        <v>0</v>
      </c>
      <c r="E34" s="45">
        <f>INCOME!C105</f>
        <v>0</v>
      </c>
      <c r="F34" s="120"/>
      <c r="G34" s="120"/>
    </row>
    <row r="35" spans="3:7" ht="20.100000000000001" customHeight="1" x14ac:dyDescent="0.25">
      <c r="C35" s="10" t="s">
        <v>81</v>
      </c>
      <c r="D35" s="6">
        <f>SUM(C10,C29)</f>
        <v>0</v>
      </c>
      <c r="E35" s="45">
        <f>SUM(E10,E29)</f>
        <v>0</v>
      </c>
      <c r="F35" s="120"/>
      <c r="G35" s="120"/>
    </row>
    <row r="36" spans="3:7" ht="20.100000000000001" customHeight="1" x14ac:dyDescent="0.25">
      <c r="C36" s="11" t="s">
        <v>82</v>
      </c>
      <c r="D36" s="7">
        <f>IF(D34, D35/D34, 0)</f>
        <v>0</v>
      </c>
      <c r="E36" s="46">
        <f>IF(E34, E35/E34, 0)</f>
        <v>0</v>
      </c>
      <c r="F36" s="139"/>
      <c r="G36" s="139"/>
    </row>
    <row r="37" spans="3:7" ht="20.100000000000001" customHeight="1" x14ac:dyDescent="0.25">
      <c r="C37" s="16" t="s">
        <v>101</v>
      </c>
      <c r="D37" s="4">
        <f>SUM(D$10,D$29)</f>
        <v>0</v>
      </c>
      <c r="E37" s="41">
        <f>SUM(F10,F29)</f>
        <v>0</v>
      </c>
      <c r="F37" s="140"/>
      <c r="G37" s="140"/>
    </row>
    <row r="38" spans="3:7" ht="20.100000000000001" customHeight="1" x14ac:dyDescent="0.25">
      <c r="C38" s="126" t="s">
        <v>80</v>
      </c>
      <c r="D38" s="126"/>
      <c r="E38" s="126"/>
      <c r="F38" s="126"/>
      <c r="G38" s="126"/>
    </row>
  </sheetData>
  <sheetProtection algorithmName="SHA-512" hashValue="IM+BvwCob5lPPxH0aUnjYA7i2ypLudl28+6xkWzGCtqnO/1/kIAfF8cLDBH9Sx8MOoNVWG4rLrZ8/gXx7wpNYQ==" saltValue="pulg19kAwtPiHSJzYlXN3w==" spinCount="100000" sheet="1" selectLockedCells="1"/>
  <mergeCells count="23">
    <mergeCell ref="C38:G38"/>
    <mergeCell ref="A2:B3"/>
    <mergeCell ref="G2:G3"/>
    <mergeCell ref="A29:B29"/>
    <mergeCell ref="A10:B10"/>
    <mergeCell ref="A4:B4"/>
    <mergeCell ref="A5:B5"/>
    <mergeCell ref="A6:B6"/>
    <mergeCell ref="A7:B7"/>
    <mergeCell ref="A8:B8"/>
    <mergeCell ref="A9:B9"/>
    <mergeCell ref="A13:G13"/>
    <mergeCell ref="F35:G35"/>
    <mergeCell ref="F36:G36"/>
    <mergeCell ref="F37:G37"/>
    <mergeCell ref="C31:G31"/>
    <mergeCell ref="F32:G33"/>
    <mergeCell ref="F34:G34"/>
    <mergeCell ref="A1:G1"/>
    <mergeCell ref="C3:D3"/>
    <mergeCell ref="E3:F3"/>
    <mergeCell ref="C2:D2"/>
    <mergeCell ref="E2:F2"/>
  </mergeCells>
  <hyperlinks>
    <hyperlink ref="H14" r:id="rId1" xr:uid="{0D9C4BA0-681B-465F-8759-3B8035304852}"/>
    <hyperlink ref="H6" r:id="rId2" xr:uid="{C0C387BD-5549-4C73-8F3D-ADF4E1F791C0}"/>
  </hyperlinks>
  <pageMargins left="0.2" right="0.2" top="0.5" bottom="0.25" header="0" footer="0"/>
  <pageSetup scale="52" orientation="landscape" r:id="rId3"/>
  <drawing r:id="rId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K40"/>
  <sheetViews>
    <sheetView topLeftCell="A3" zoomScale="80" zoomScaleNormal="80" workbookViewId="0">
      <selection activeCell="B29" sqref="B29:C33"/>
    </sheetView>
  </sheetViews>
  <sheetFormatPr defaultColWidth="10.625" defaultRowHeight="15.75" x14ac:dyDescent="0.25"/>
  <cols>
    <col min="1" max="1" width="38" customWidth="1"/>
    <col min="2" max="3" width="32.5" customWidth="1"/>
    <col min="4" max="4" width="22.5" bestFit="1" customWidth="1"/>
    <col min="5" max="5" width="39.625" bestFit="1" customWidth="1"/>
  </cols>
  <sheetData>
    <row r="1" spans="1:5" ht="18.75" x14ac:dyDescent="0.25">
      <c r="A1" s="111" t="s">
        <v>119</v>
      </c>
      <c r="B1" s="112"/>
      <c r="C1" s="113"/>
    </row>
    <row r="2" spans="1:5" ht="18.95" customHeight="1" x14ac:dyDescent="0.25">
      <c r="A2" s="105" t="s">
        <v>160</v>
      </c>
      <c r="B2" s="54" t="s">
        <v>23</v>
      </c>
      <c r="C2" s="114"/>
    </row>
    <row r="3" spans="1:5" ht="20.45" customHeight="1" x14ac:dyDescent="0.25">
      <c r="A3" s="106"/>
      <c r="B3" s="19">
        <f>INCOME!B3</f>
        <v>0</v>
      </c>
      <c r="C3" s="115"/>
    </row>
    <row r="4" spans="1:5" x14ac:dyDescent="0.25">
      <c r="A4" s="53" t="s">
        <v>120</v>
      </c>
      <c r="B4" s="54" t="s">
        <v>3</v>
      </c>
      <c r="C4" s="52" t="s">
        <v>76</v>
      </c>
      <c r="D4" s="107" t="s">
        <v>155</v>
      </c>
      <c r="E4" s="108"/>
    </row>
    <row r="5" spans="1:5" x14ac:dyDescent="0.25">
      <c r="A5" s="11" t="s">
        <v>83</v>
      </c>
      <c r="B5" s="8">
        <f>SUM(B6:B21)</f>
        <v>0</v>
      </c>
      <c r="C5" s="14"/>
    </row>
    <row r="6" spans="1:5" x14ac:dyDescent="0.25">
      <c r="A6" s="37" t="s">
        <v>87</v>
      </c>
      <c r="B6" s="3"/>
      <c r="C6" s="1"/>
    </row>
    <row r="7" spans="1:5" x14ac:dyDescent="0.25">
      <c r="A7" s="37" t="s">
        <v>88</v>
      </c>
      <c r="B7" s="3"/>
      <c r="C7" s="1"/>
    </row>
    <row r="8" spans="1:5" x14ac:dyDescent="0.25">
      <c r="A8" s="37" t="s">
        <v>89</v>
      </c>
      <c r="B8" s="3"/>
      <c r="C8" s="1"/>
    </row>
    <row r="9" spans="1:5" x14ac:dyDescent="0.25">
      <c r="A9" s="37" t="s">
        <v>127</v>
      </c>
      <c r="B9" s="3"/>
      <c r="C9" s="1"/>
    </row>
    <row r="10" spans="1:5" x14ac:dyDescent="0.25">
      <c r="A10" s="20" t="s">
        <v>246</v>
      </c>
      <c r="B10" s="3"/>
      <c r="C10" s="1"/>
      <c r="D10" s="26" t="s">
        <v>213</v>
      </c>
      <c r="E10" s="65" t="s">
        <v>207</v>
      </c>
    </row>
    <row r="11" spans="1:5" x14ac:dyDescent="0.25">
      <c r="A11" s="20" t="s">
        <v>245</v>
      </c>
      <c r="B11" s="3"/>
      <c r="C11" s="1"/>
    </row>
    <row r="12" spans="1:5" x14ac:dyDescent="0.25">
      <c r="A12" s="37" t="s">
        <v>90</v>
      </c>
      <c r="B12" s="3"/>
      <c r="C12" s="1"/>
      <c r="D12" s="143" t="s">
        <v>254</v>
      </c>
      <c r="E12" s="144"/>
    </row>
    <row r="13" spans="1:5" x14ac:dyDescent="0.25">
      <c r="A13" s="37" t="s">
        <v>91</v>
      </c>
      <c r="B13" s="3"/>
      <c r="C13" s="1"/>
    </row>
    <row r="14" spans="1:5" x14ac:dyDescent="0.25">
      <c r="A14" s="37" t="s">
        <v>132</v>
      </c>
      <c r="B14" s="3"/>
      <c r="C14" s="1"/>
    </row>
    <row r="15" spans="1:5" x14ac:dyDescent="0.25">
      <c r="A15" s="37" t="s">
        <v>131</v>
      </c>
      <c r="B15" s="3"/>
      <c r="C15" s="1"/>
    </row>
    <row r="16" spans="1:5" x14ac:dyDescent="0.25">
      <c r="A16" s="37" t="s">
        <v>92</v>
      </c>
      <c r="B16" s="3"/>
      <c r="C16" s="1"/>
    </row>
    <row r="17" spans="1:11" x14ac:dyDescent="0.25">
      <c r="A17" s="37" t="s">
        <v>93</v>
      </c>
      <c r="B17" s="3"/>
      <c r="C17" s="1"/>
    </row>
    <row r="18" spans="1:11" x14ac:dyDescent="0.25">
      <c r="A18" s="40" t="s">
        <v>130</v>
      </c>
      <c r="B18" s="3"/>
      <c r="C18" s="1"/>
    </row>
    <row r="19" spans="1:11" x14ac:dyDescent="0.25">
      <c r="A19" s="37" t="s">
        <v>94</v>
      </c>
      <c r="B19" s="3"/>
      <c r="C19" s="1"/>
    </row>
    <row r="20" spans="1:11" x14ac:dyDescent="0.25">
      <c r="A20" s="5"/>
      <c r="B20" s="3"/>
      <c r="C20" s="1"/>
    </row>
    <row r="21" spans="1:11" x14ac:dyDescent="0.25">
      <c r="A21" s="2"/>
      <c r="B21" s="3"/>
      <c r="C21" s="1"/>
    </row>
    <row r="22" spans="1:11" x14ac:dyDescent="0.25">
      <c r="A22" s="11" t="s">
        <v>84</v>
      </c>
      <c r="B22" s="8">
        <f>SUM(B23:B27)</f>
        <v>0</v>
      </c>
      <c r="C22" s="14"/>
    </row>
    <row r="23" spans="1:11" x14ac:dyDescent="0.25">
      <c r="A23" s="37" t="s">
        <v>95</v>
      </c>
      <c r="B23" s="3"/>
      <c r="C23" s="1"/>
      <c r="D23" s="26" t="s">
        <v>212</v>
      </c>
      <c r="E23" s="56" t="s">
        <v>210</v>
      </c>
      <c r="F23" s="59"/>
      <c r="G23" s="59"/>
      <c r="H23" s="59"/>
      <c r="I23" s="59"/>
      <c r="J23" s="59"/>
      <c r="K23" s="59"/>
    </row>
    <row r="24" spans="1:11" x14ac:dyDescent="0.25">
      <c r="A24" s="37" t="s">
        <v>96</v>
      </c>
      <c r="B24" s="3"/>
      <c r="C24" s="1"/>
    </row>
    <row r="25" spans="1:11" x14ac:dyDescent="0.25">
      <c r="A25" s="37" t="s">
        <v>97</v>
      </c>
      <c r="B25" s="3"/>
      <c r="C25" s="1"/>
    </row>
    <row r="26" spans="1:11" x14ac:dyDescent="0.25">
      <c r="A26" s="2"/>
      <c r="B26" s="3"/>
      <c r="C26" s="1"/>
    </row>
    <row r="27" spans="1:11" x14ac:dyDescent="0.25">
      <c r="A27" s="5"/>
      <c r="B27" s="3"/>
      <c r="C27" s="1"/>
    </row>
    <row r="28" spans="1:11" x14ac:dyDescent="0.25">
      <c r="A28" s="11" t="s">
        <v>85</v>
      </c>
      <c r="B28" s="8">
        <f>SUM(B29:B33)</f>
        <v>0</v>
      </c>
      <c r="C28" s="14"/>
    </row>
    <row r="29" spans="1:11" x14ac:dyDescent="0.25">
      <c r="A29" s="37" t="s">
        <v>98</v>
      </c>
      <c r="B29" s="3"/>
      <c r="C29" s="1"/>
      <c r="D29" s="26" t="s">
        <v>211</v>
      </c>
      <c r="E29" s="68" t="s">
        <v>208</v>
      </c>
      <c r="F29" s="69"/>
      <c r="G29" s="69"/>
      <c r="H29" s="69"/>
      <c r="I29" s="69"/>
      <c r="J29" s="69"/>
      <c r="K29" s="69"/>
    </row>
    <row r="30" spans="1:11" ht="15.6" customHeight="1" x14ac:dyDescent="0.25">
      <c r="A30" s="37" t="s">
        <v>99</v>
      </c>
      <c r="B30" s="3"/>
      <c r="C30" s="1"/>
      <c r="E30" s="56" t="s">
        <v>209</v>
      </c>
      <c r="F30" s="59"/>
      <c r="G30" s="59"/>
      <c r="H30" s="59"/>
      <c r="I30" s="59"/>
      <c r="J30" s="59"/>
      <c r="K30" s="59"/>
    </row>
    <row r="31" spans="1:11" x14ac:dyDescent="0.25">
      <c r="A31" s="37" t="s">
        <v>100</v>
      </c>
      <c r="B31" s="3"/>
      <c r="C31" s="1"/>
    </row>
    <row r="32" spans="1:11" x14ac:dyDescent="0.25">
      <c r="A32" s="5"/>
      <c r="B32" s="3"/>
      <c r="C32" s="1"/>
    </row>
    <row r="33" spans="1:3" x14ac:dyDescent="0.25">
      <c r="A33" s="5"/>
      <c r="B33" s="3"/>
      <c r="C33" s="1"/>
    </row>
    <row r="34" spans="1:3" x14ac:dyDescent="0.25">
      <c r="A34" s="17" t="s">
        <v>121</v>
      </c>
      <c r="B34" s="9">
        <f>SUM(B5,B22,B28)</f>
        <v>0</v>
      </c>
      <c r="C34" s="14"/>
    </row>
    <row r="36" spans="1:3" x14ac:dyDescent="0.25">
      <c r="A36" s="53" t="s">
        <v>86</v>
      </c>
      <c r="B36" s="54" t="s">
        <v>3</v>
      </c>
      <c r="C36" s="54" t="s">
        <v>76</v>
      </c>
    </row>
    <row r="37" spans="1:3" x14ac:dyDescent="0.25">
      <c r="A37" s="17" t="s">
        <v>101</v>
      </c>
      <c r="B37" s="8">
        <f>DEBT!$D37</f>
        <v>0</v>
      </c>
      <c r="C37" s="14"/>
    </row>
    <row r="39" spans="1:3" x14ac:dyDescent="0.25">
      <c r="A39" s="114" t="s">
        <v>122</v>
      </c>
      <c r="B39" s="54" t="s">
        <v>3</v>
      </c>
      <c r="C39" s="54" t="s">
        <v>76</v>
      </c>
    </row>
    <row r="40" spans="1:3" x14ac:dyDescent="0.25">
      <c r="A40" s="115"/>
      <c r="B40" s="8">
        <f>B34-B37</f>
        <v>0</v>
      </c>
      <c r="C40" s="14"/>
    </row>
  </sheetData>
  <sheetProtection algorithmName="SHA-512" hashValue="S0Y/fwR2rPiYQAEkFUPZTpLuDEeO0qrK0KoQIOp0LlH8z5wj6jPDuut63JgwvhN5abv6iY4Rnixn8uDEZMz/RA==" saltValue="Ut20K0LYKS1ydvE9LScmeQ==" spinCount="100000" sheet="1" selectLockedCells="1"/>
  <mergeCells count="6">
    <mergeCell ref="A39:A40"/>
    <mergeCell ref="A1:C1"/>
    <mergeCell ref="C2:C3"/>
    <mergeCell ref="A2:A3"/>
    <mergeCell ref="D4:E4"/>
    <mergeCell ref="D12:E12"/>
  </mergeCells>
  <hyperlinks>
    <hyperlink ref="E10" r:id="rId1" display="https://www.tsp.gov/" xr:uid="{6B89E1A7-DEA9-4D69-9FA3-E275219F023A}"/>
    <hyperlink ref="E29:K29" r:id="rId2" display="https://www.kbb.com/" xr:uid="{1A255443-AA6B-4DED-920B-8E4AC92BB966}"/>
    <hyperlink ref="E30:K30" r:id="rId3" display="https://www.nada.org/nada/consumer-vehicle-values" xr:uid="{7E6C8A59-B836-4DDF-9FF4-589E83F90465}"/>
    <hyperlink ref="E23:K23" r:id="rId4" display="https://www.zillow.com/" xr:uid="{047B5B2F-DA43-4DEE-AB72-94E76106CA98}"/>
  </hyperlinks>
  <pageMargins left="0.25" right="0.25" top="0.75" bottom="0.75" header="0.3" footer="0.3"/>
  <pageSetup scale="56" orientation="portrait" r:id="rId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C21"/>
  <sheetViews>
    <sheetView tabSelected="1" zoomScale="80" zoomScaleNormal="80" workbookViewId="0">
      <selection activeCell="A21" sqref="A21:B21"/>
    </sheetView>
  </sheetViews>
  <sheetFormatPr defaultColWidth="10.625" defaultRowHeight="15.75" x14ac:dyDescent="0.25"/>
  <cols>
    <col min="1" max="2" width="43.5" customWidth="1"/>
    <col min="3" max="3" width="41.625" customWidth="1"/>
    <col min="4" max="4" width="90" bestFit="1" customWidth="1"/>
  </cols>
  <sheetData>
    <row r="1" spans="1:3" ht="24" customHeight="1" x14ac:dyDescent="0.25">
      <c r="A1" s="145" t="s">
        <v>105</v>
      </c>
      <c r="B1" s="146"/>
      <c r="C1" s="146"/>
    </row>
    <row r="2" spans="1:3" x14ac:dyDescent="0.25">
      <c r="A2" s="105" t="s">
        <v>160</v>
      </c>
      <c r="B2" s="54" t="s">
        <v>23</v>
      </c>
      <c r="C2" s="54" t="s">
        <v>137</v>
      </c>
    </row>
    <row r="3" spans="1:3" ht="20.45" customHeight="1" x14ac:dyDescent="0.25">
      <c r="A3" s="106"/>
      <c r="B3" s="19">
        <f>INCOME!B3</f>
        <v>0</v>
      </c>
      <c r="C3" s="47">
        <f>INCOME!C3</f>
        <v>0</v>
      </c>
    </row>
    <row r="4" spans="1:3" x14ac:dyDescent="0.25">
      <c r="A4" s="54" t="s">
        <v>107</v>
      </c>
      <c r="B4" s="54"/>
      <c r="C4" s="54"/>
    </row>
    <row r="5" spans="1:3" x14ac:dyDescent="0.25">
      <c r="A5" s="35" t="s">
        <v>110</v>
      </c>
      <c r="B5" s="6">
        <f>INCOME!B105</f>
        <v>0</v>
      </c>
      <c r="C5" s="45">
        <f>INCOME!C105</f>
        <v>0</v>
      </c>
    </row>
    <row r="6" spans="1:3" x14ac:dyDescent="0.25">
      <c r="A6" s="35" t="s">
        <v>139</v>
      </c>
      <c r="B6" s="6">
        <f>INCOME!B107</f>
        <v>0</v>
      </c>
      <c r="C6" s="45">
        <f>INCOME!C107</f>
        <v>0</v>
      </c>
    </row>
    <row r="7" spans="1:3" x14ac:dyDescent="0.25">
      <c r="A7" s="35" t="s">
        <v>106</v>
      </c>
      <c r="B7" s="6">
        <f>EXPENSES!B96</f>
        <v>0</v>
      </c>
      <c r="C7" s="45">
        <f>EXPENSES!C96</f>
        <v>0</v>
      </c>
    </row>
    <row r="8" spans="1:3" x14ac:dyDescent="0.25">
      <c r="A8" s="35" t="s">
        <v>108</v>
      </c>
      <c r="B8" s="6">
        <f>DEBT!D35</f>
        <v>0</v>
      </c>
      <c r="C8" s="45">
        <f>DEBT!E35</f>
        <v>0</v>
      </c>
    </row>
    <row r="9" spans="1:3" x14ac:dyDescent="0.25">
      <c r="A9" s="11" t="s">
        <v>109</v>
      </c>
      <c r="B9" s="4">
        <f>B6-B7-B8</f>
        <v>0</v>
      </c>
      <c r="C9" s="41">
        <f>C6-C7-C8</f>
        <v>0</v>
      </c>
    </row>
    <row r="10" spans="1:3" x14ac:dyDescent="0.25">
      <c r="A10" s="11" t="s">
        <v>82</v>
      </c>
      <c r="B10" s="7">
        <f>DEBT!D36</f>
        <v>0</v>
      </c>
      <c r="C10" s="46">
        <f>DEBT!E36</f>
        <v>0</v>
      </c>
    </row>
    <row r="11" spans="1:3" x14ac:dyDescent="0.25">
      <c r="A11" s="26"/>
      <c r="B11" s="32"/>
      <c r="C11" s="32"/>
    </row>
    <row r="12" spans="1:3" x14ac:dyDescent="0.25">
      <c r="A12" s="108" t="s">
        <v>219</v>
      </c>
      <c r="B12" s="108"/>
      <c r="C12" s="108"/>
    </row>
    <row r="13" spans="1:3" x14ac:dyDescent="0.25">
      <c r="A13" s="108" t="s">
        <v>226</v>
      </c>
      <c r="B13" s="108"/>
      <c r="C13" s="108"/>
    </row>
    <row r="15" spans="1:3" ht="24" customHeight="1" x14ac:dyDescent="0.25">
      <c r="A15" s="111" t="s">
        <v>111</v>
      </c>
      <c r="B15" s="113"/>
    </row>
    <row r="16" spans="1:3" x14ac:dyDescent="0.25">
      <c r="A16" s="124" t="s">
        <v>112</v>
      </c>
      <c r="B16" s="125"/>
    </row>
    <row r="17" spans="1:2" ht="76.900000000000006" customHeight="1" x14ac:dyDescent="0.25">
      <c r="A17" s="147"/>
      <c r="B17" s="148"/>
    </row>
    <row r="18" spans="1:2" x14ac:dyDescent="0.25">
      <c r="A18" s="124" t="s">
        <v>113</v>
      </c>
      <c r="B18" s="125"/>
    </row>
    <row r="19" spans="1:2" ht="85.15" customHeight="1" x14ac:dyDescent="0.25">
      <c r="A19" s="147"/>
      <c r="B19" s="148"/>
    </row>
    <row r="20" spans="1:2" x14ac:dyDescent="0.25">
      <c r="A20" s="124" t="s">
        <v>114</v>
      </c>
      <c r="B20" s="125"/>
    </row>
    <row r="21" spans="1:2" ht="88.9" customHeight="1" x14ac:dyDescent="0.25">
      <c r="A21" s="147"/>
      <c r="B21" s="148"/>
    </row>
  </sheetData>
  <sheetProtection algorithmName="SHA-512" hashValue="VcFdLtANhVw3ujl+j08kkzF8gVx08b+5hyiQdIP6yk8T8D7vOWx4rW4zoHCzNI5s+33TicMLgaYsjHXTLsvXVg==" saltValue="8P5WGKlkOj7ChpKG0Pcz9Q==" spinCount="100000" sheet="1" selectLockedCells="1"/>
  <mergeCells count="11">
    <mergeCell ref="A1:C1"/>
    <mergeCell ref="A20:B20"/>
    <mergeCell ref="A21:B21"/>
    <mergeCell ref="A15:B15"/>
    <mergeCell ref="A16:B16"/>
    <mergeCell ref="A17:B17"/>
    <mergeCell ref="A18:B18"/>
    <mergeCell ref="A19:B19"/>
    <mergeCell ref="A2:A3"/>
    <mergeCell ref="A12:C12"/>
    <mergeCell ref="A13:C13"/>
  </mergeCells>
  <pageMargins left="0.25" right="0.25" top="0.75" bottom="0.75" header="0.3" footer="0.3"/>
  <pageSetup scale="88" orientation="landscape" horizontalDpi="200" verticalDpi="2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76D0BE-1F71-4E49-BE91-5535872C7DC0}">
  <sheetPr>
    <pageSetUpPr fitToPage="1"/>
  </sheetPr>
  <dimension ref="A1:C21"/>
  <sheetViews>
    <sheetView workbookViewId="0">
      <selection activeCell="N20" sqref="N20"/>
    </sheetView>
  </sheetViews>
  <sheetFormatPr defaultColWidth="8.75" defaultRowHeight="15.75" x14ac:dyDescent="0.25"/>
  <cols>
    <col min="1" max="1" width="53.25" customWidth="1"/>
    <col min="2" max="2" width="53.75" customWidth="1"/>
    <col min="3" max="3" width="9.75" customWidth="1"/>
  </cols>
  <sheetData>
    <row r="1" spans="1:3" ht="25.15" customHeight="1" x14ac:dyDescent="0.35">
      <c r="A1" s="149" t="s">
        <v>264</v>
      </c>
      <c r="B1" s="150"/>
    </row>
    <row r="2" spans="1:3" ht="25.15" customHeight="1" x14ac:dyDescent="0.25">
      <c r="A2" s="48" t="s">
        <v>268</v>
      </c>
      <c r="B2" s="70" t="s">
        <v>157</v>
      </c>
    </row>
    <row r="3" spans="1:3" ht="25.15" customHeight="1" x14ac:dyDescent="0.25">
      <c r="A3" s="48" t="s">
        <v>267</v>
      </c>
      <c r="B3" s="71" t="s">
        <v>162</v>
      </c>
    </row>
    <row r="4" spans="1:3" ht="25.15" customHeight="1" x14ac:dyDescent="0.25">
      <c r="A4" s="48" t="s">
        <v>277</v>
      </c>
      <c r="B4" s="71" t="s">
        <v>164</v>
      </c>
    </row>
    <row r="5" spans="1:3" ht="25.15" customHeight="1" x14ac:dyDescent="0.25">
      <c r="A5" s="48" t="s">
        <v>165</v>
      </c>
      <c r="B5" s="71" t="s">
        <v>166</v>
      </c>
    </row>
    <row r="6" spans="1:3" ht="25.15" customHeight="1" x14ac:dyDescent="0.25">
      <c r="A6" s="48" t="s">
        <v>271</v>
      </c>
      <c r="B6" s="70" t="s">
        <v>159</v>
      </c>
    </row>
    <row r="7" spans="1:3" ht="25.15" customHeight="1" x14ac:dyDescent="0.25">
      <c r="A7" s="48" t="s">
        <v>278</v>
      </c>
      <c r="B7" s="71" t="s">
        <v>168</v>
      </c>
    </row>
    <row r="8" spans="1:3" ht="25.15" customHeight="1" x14ac:dyDescent="0.25">
      <c r="A8" s="48" t="s">
        <v>269</v>
      </c>
      <c r="B8" s="72" t="s">
        <v>173</v>
      </c>
    </row>
    <row r="9" spans="1:3" ht="25.15" customHeight="1" x14ac:dyDescent="0.25">
      <c r="A9" s="48" t="s">
        <v>270</v>
      </c>
      <c r="B9" s="71" t="s">
        <v>199</v>
      </c>
    </row>
    <row r="10" spans="1:3" ht="25.15" customHeight="1" x14ac:dyDescent="0.25">
      <c r="A10" s="48" t="s">
        <v>201</v>
      </c>
      <c r="B10" s="71" t="s">
        <v>198</v>
      </c>
    </row>
    <row r="11" spans="1:3" ht="25.15" customHeight="1" x14ac:dyDescent="0.25">
      <c r="A11" s="49" t="s">
        <v>192</v>
      </c>
      <c r="B11" s="73" t="s">
        <v>191</v>
      </c>
    </row>
    <row r="12" spans="1:3" ht="25.15" customHeight="1" x14ac:dyDescent="0.25">
      <c r="A12" s="50"/>
      <c r="B12" s="74" t="s">
        <v>193</v>
      </c>
      <c r="C12" s="63"/>
    </row>
    <row r="13" spans="1:3" ht="25.15" customHeight="1" x14ac:dyDescent="0.25">
      <c r="A13" s="48" t="s">
        <v>194</v>
      </c>
      <c r="B13" s="71" t="s">
        <v>195</v>
      </c>
    </row>
    <row r="14" spans="1:3" ht="25.15" customHeight="1" x14ac:dyDescent="0.25">
      <c r="A14" s="48" t="s">
        <v>272</v>
      </c>
      <c r="B14" s="72" t="s">
        <v>197</v>
      </c>
    </row>
    <row r="15" spans="1:3" ht="25.15" customHeight="1" x14ac:dyDescent="0.25">
      <c r="A15" s="48" t="s">
        <v>273</v>
      </c>
      <c r="B15" s="72" t="s">
        <v>204</v>
      </c>
    </row>
    <row r="16" spans="1:3" ht="25.15" customHeight="1" x14ac:dyDescent="0.25">
      <c r="A16" s="48" t="s">
        <v>274</v>
      </c>
      <c r="B16" s="71" t="s">
        <v>203</v>
      </c>
    </row>
    <row r="17" spans="1:2" ht="25.15" customHeight="1" x14ac:dyDescent="0.25">
      <c r="A17" s="48" t="s">
        <v>279</v>
      </c>
      <c r="B17" s="71" t="s">
        <v>207</v>
      </c>
    </row>
    <row r="18" spans="1:2" ht="25.15" customHeight="1" x14ac:dyDescent="0.25">
      <c r="A18" s="48" t="s">
        <v>275</v>
      </c>
      <c r="B18" s="70" t="s">
        <v>210</v>
      </c>
    </row>
    <row r="19" spans="1:2" ht="25.15" customHeight="1" x14ac:dyDescent="0.25">
      <c r="A19" s="49" t="s">
        <v>276</v>
      </c>
      <c r="B19" s="75" t="s">
        <v>208</v>
      </c>
    </row>
    <row r="20" spans="1:2" ht="25.15" customHeight="1" x14ac:dyDescent="0.25">
      <c r="A20" s="50"/>
      <c r="B20" s="76" t="s">
        <v>209</v>
      </c>
    </row>
    <row r="21" spans="1:2" ht="25.15" customHeight="1" x14ac:dyDescent="0.25">
      <c r="A21" s="48" t="s">
        <v>265</v>
      </c>
      <c r="B21" s="72" t="s">
        <v>266</v>
      </c>
    </row>
  </sheetData>
  <sheetProtection algorithmName="SHA-512" hashValue="7qrHxlCiEA+YmnLv7O3Tl2x3BnacS3wPTpX9FimT2l8BBXtkNyfxnUUeoyawaKN8Zb3gk+oc8MBo2zpWWxrYZg==" saltValue="vlI3SW+tZN5SkJa7XllBIw==" spinCount="100000" sheet="1" objects="1" scenarios="1"/>
  <mergeCells count="1">
    <mergeCell ref="A1:B1"/>
  </mergeCells>
  <hyperlinks>
    <hyperlink ref="B2" r:id="rId1" location="/" xr:uid="{7CFA0D90-BA16-451E-BE32-A08BAA4C70BC}"/>
    <hyperlink ref="B3" r:id="rId2" xr:uid="{69EBDDFE-5FA4-458A-A16F-08FCBEE6FB91}"/>
    <hyperlink ref="B4" r:id="rId3" xr:uid="{B733F1A7-8177-4526-8AD7-CD9915F61313}"/>
    <hyperlink ref="B5" r:id="rId4" display="https://veteran.com/va-disability-calculator/" xr:uid="{BA33819D-FFA6-4ABD-8340-EE477D6DC909}"/>
    <hyperlink ref="B6" r:id="rId5" xr:uid="{1661BE68-7FE7-4D60-9C3F-E84330B5DDC0}"/>
    <hyperlink ref="B7" r:id="rId6" xr:uid="{90399CAE-23D6-4351-9D46-EAF40D321B1C}"/>
    <hyperlink ref="B8" r:id="rId7" xr:uid="{4A34265B-6FD4-4A68-A5D6-0A6322B0FDC9}"/>
    <hyperlink ref="B11" r:id="rId8" xr:uid="{ED3417C5-258A-4C75-8A29-C57D4AC795C0}"/>
    <hyperlink ref="B13" r:id="rId9" xr:uid="{F80871F2-1FE6-41B9-8DA9-F7A30192AA76}"/>
    <hyperlink ref="B14" r:id="rId10" xr:uid="{1D426D2F-1973-4D58-BB58-80F342E00E94}"/>
    <hyperlink ref="B10" r:id="rId11" display="https://www.instacart.com/resources/grocery-budget-calculator" xr:uid="{10CC2083-A173-41B6-8B89-DBD98BFBFE8B}"/>
    <hyperlink ref="B9" r:id="rId12" display="https://www.factorywarrantylist.com/dmv-fees-by-state.html" xr:uid="{670B2666-5F17-46F8-AF42-BDD8C4921ACC}"/>
    <hyperlink ref="B15" r:id="rId13" xr:uid="{470A9426-BAF5-46D8-95ED-0832AEC8515C}"/>
    <hyperlink ref="B16" r:id="rId14" xr:uid="{C421B915-E74A-4CD3-ABD0-F32BAF80B218}"/>
    <hyperlink ref="B17" r:id="rId15" display="https://www.tsp.gov/" xr:uid="{34BD5BB5-03BC-4C4E-8A38-6AA8846BBAF0}"/>
    <hyperlink ref="B18" r:id="rId16" xr:uid="{1782344C-4494-4E85-9A98-E3BA00FCD452}"/>
    <hyperlink ref="B19" r:id="rId17" xr:uid="{52A822B7-8479-422B-9A97-BB699ABD47B7}"/>
    <hyperlink ref="B12" r:id="rId18" xr:uid="{31773032-9D55-4E59-BB47-178DD22ACA11}"/>
    <hyperlink ref="B20" r:id="rId19" xr:uid="{4A2E72A6-AB03-48FE-B125-9B7CC537F461}"/>
    <hyperlink ref="B21" r:id="rId20" xr:uid="{114D684C-3A91-4A32-955B-D7B56D15ACEC}"/>
  </hyperlinks>
  <pageMargins left="0.7" right="0.7" top="0.75" bottom="0.75" header="0.3" footer="0.3"/>
  <pageSetup scale="94" orientation="landscape" r:id="rId2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1E4E7EBD16E294EB40BB7080795454D" ma:contentTypeVersion="11" ma:contentTypeDescription="Create a new document." ma:contentTypeScope="" ma:versionID="a08d72a2b93118a433e2eacc91b4a2b7">
  <xsd:schema xmlns:xsd="http://www.w3.org/2001/XMLSchema" xmlns:xs="http://www.w3.org/2001/XMLSchema" xmlns:p="http://schemas.microsoft.com/office/2006/metadata/properties" xmlns:ns2="2dc2ea81-8037-48e9-9c98-f1aa3ca6896f" xmlns:ns3="ab6aa099-11b5-429b-aef8-b4690966847b" targetNamespace="http://schemas.microsoft.com/office/2006/metadata/properties" ma:root="true" ma:fieldsID="0dc9624ec3dcf94668fc43501b0a8be7" ns2:_="" ns3:_="">
    <xsd:import namespace="2dc2ea81-8037-48e9-9c98-f1aa3ca6896f"/>
    <xsd:import namespace="ab6aa099-11b5-429b-aef8-b469096684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c2ea81-8037-48e9-9c98-f1aa3ca6896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cc874fec-6985-468d-9a86-0194f6fd86d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6aa099-11b5-429b-aef8-b4690966847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9aa5778a-33c9-413b-a9af-1365843ffa26}" ma:internalName="TaxCatchAll" ma:showField="CatchAllData" ma:web="ab6aa099-11b5-429b-aef8-b469096684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b6aa099-11b5-429b-aef8-b4690966847b" xsi:nil="true"/>
    <lcf76f155ced4ddcb4097134ff3c332f xmlns="2dc2ea81-8037-48e9-9c98-f1aa3ca6896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809AD96-F3A3-4125-964B-92869ADE59E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dc2ea81-8037-48e9-9c98-f1aa3ca6896f"/>
    <ds:schemaRef ds:uri="ab6aa099-11b5-429b-aef8-b4690966847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8E313CA-DB68-4130-A67C-2C6C8A68717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4BF01CE-266F-4396-9297-1F11651EE771}">
  <ds:schemaRefs>
    <ds:schemaRef ds:uri="http://schemas.microsoft.com/office/2006/metadata/properties"/>
    <ds:schemaRef ds:uri="http://purl.org/dc/elements/1.1/"/>
    <ds:schemaRef ds:uri="http://www.w3.org/XML/1998/namespace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3f577c3a-4e54-4bcb-bd10-18f1e05d5987"/>
    <ds:schemaRef ds:uri="http://purl.org/dc/terms/"/>
    <ds:schemaRef ds:uri="ab6aa099-11b5-429b-aef8-b4690966847b"/>
    <ds:schemaRef ds:uri="2dc2ea81-8037-48e9-9c98-f1aa3ca6896f"/>
  </ds:schemaRefs>
</ds:datastoreItem>
</file>

<file path=docMetadata/LabelInfo.xml><?xml version="1.0" encoding="utf-8"?>
<clbl:labelList xmlns:clbl="http://schemas.microsoft.com/office/2020/mipLabelMetadata">
  <clbl:label id="{554eecc5-e26c-4620-b240-5a8bb326c33d}" enabled="1" method="Privileged" siteId="{fae6d70f-954b-4811-92b6-0530d6f84c43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GOALS</vt:lpstr>
      <vt:lpstr>INCOME</vt:lpstr>
      <vt:lpstr>EXPENSES</vt:lpstr>
      <vt:lpstr>DEBT</vt:lpstr>
      <vt:lpstr>ASSETS</vt:lpstr>
      <vt:lpstr>SUMMARY AND ACTION PLAN</vt:lpstr>
      <vt:lpstr>WEB LINKS</vt:lpstr>
      <vt:lpstr>GOALS!Print_Area</vt:lpstr>
      <vt:lpstr>'SUMMARY AND ACTION PLAN'!Print_Area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</dc:creator>
  <cp:lastModifiedBy>Boye, Jonelle L CIV USARMY IMCOM EUROPE (USA)</cp:lastModifiedBy>
  <cp:lastPrinted>2025-01-03T20:54:04Z</cp:lastPrinted>
  <dcterms:created xsi:type="dcterms:W3CDTF">2020-05-18T13:27:17Z</dcterms:created>
  <dcterms:modified xsi:type="dcterms:W3CDTF">2026-03-03T08:34:37Z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0x010100C1E4E7EBD16E294EB40BB7080795454D</vt:lpwstr>
  </property>
</Properties>
</file>